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lips" sheetId="1" state="visible" r:id="rId1"/>
    <sheet xmlns:r="http://schemas.openxmlformats.org/officeDocument/2006/relationships" name="Summary"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4">
    <numFmt numFmtId="164" formatCode="yyyy-mm-dd"/>
    <numFmt numFmtId="165" formatCode="&quot;$&quot;#,##0;[Red]-&quot;$&quot;#,##0"/>
    <numFmt numFmtId="166" formatCode="0.0%"/>
    <numFmt numFmtId="167" formatCode="&quot;$&quot;#,##0"/>
  </numFmts>
  <fonts count="9">
    <font>
      <name val="Calibri"/>
      <family val="2"/>
      <color theme="1"/>
      <sz val="11"/>
      <scheme val="minor"/>
    </font>
    <font>
      <name val="Arial"/>
      <b val="1"/>
      <color rgb="00FFFFFF"/>
      <sz val="10"/>
    </font>
    <font>
      <name val="Arial"/>
      <b val="1"/>
      <sz val="10"/>
    </font>
    <font>
      <name val="Arial"/>
      <b val="1"/>
      <color rgb="000B1222"/>
      <sz val="16"/>
    </font>
    <font>
      <name val="Arial"/>
      <i val="1"/>
      <color rgb="005A6178"/>
      <sz val="10"/>
    </font>
    <font>
      <name val="Arial"/>
      <color rgb="000B1222"/>
      <sz val="11"/>
    </font>
    <font>
      <name val="Arial"/>
      <b val="1"/>
      <color rgb="000B1222"/>
      <sz val="12"/>
    </font>
    <font>
      <name val="Arial"/>
      <b val="1"/>
      <color rgb="000B1222"/>
      <sz val="13"/>
    </font>
    <font>
      <name val="Arial"/>
      <b val="1"/>
      <color rgb="000B1222"/>
      <sz val="15"/>
    </font>
  </fonts>
  <fills count="4">
    <fill>
      <patternFill/>
    </fill>
    <fill>
      <patternFill patternType="gray125"/>
    </fill>
    <fill>
      <patternFill patternType="solid">
        <fgColor rgb="000A5BFF"/>
      </patternFill>
    </fill>
    <fill>
      <patternFill patternType="solid">
        <fgColor rgb="00EEF3FF"/>
      </patternFill>
    </fill>
  </fills>
  <borders count="1">
    <border>
      <left/>
      <right/>
      <top/>
      <bottom/>
      <diagonal/>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164" fontId="0" fillId="0" borderId="0" pivotButton="0" quotePrefix="0" xfId="0"/>
    <xf numFmtId="1" fontId="0" fillId="0" borderId="0" pivotButton="0" quotePrefix="0" xfId="0"/>
    <xf numFmtId="165" fontId="0" fillId="0" borderId="0" pivotButton="0" quotePrefix="0" xfId="0"/>
    <xf numFmtId="165" fontId="0" fillId="3" borderId="0" pivotButton="0" quotePrefix="0" xfId="0"/>
    <xf numFmtId="165" fontId="2" fillId="3" borderId="0" pivotButton="0" quotePrefix="0" xfId="0"/>
    <xf numFmtId="166" fontId="0" fillId="0" borderId="0" pivotButton="0" quotePrefix="0" xfId="0"/>
    <xf numFmtId="0" fontId="0" fillId="3" borderId="0" pivotButton="0" quotePrefix="0" xfId="0"/>
    <xf numFmtId="0" fontId="3" fillId="0" borderId="0" pivotButton="0" quotePrefix="0" xfId="0"/>
    <xf numFmtId="0" fontId="4" fillId="0" borderId="0" pivotButton="0" quotePrefix="0" xfId="0"/>
    <xf numFmtId="0" fontId="5" fillId="0" borderId="0" pivotButton="0" quotePrefix="0" xfId="0"/>
    <xf numFmtId="1" fontId="6" fillId="3" borderId="0" applyAlignment="1" pivotButton="0" quotePrefix="0" xfId="0">
      <alignment horizontal="right"/>
    </xf>
    <xf numFmtId="167" fontId="6" fillId="3" borderId="0" applyAlignment="1" pivotButton="0" quotePrefix="0" xfId="0">
      <alignment horizontal="right"/>
    </xf>
    <xf numFmtId="165" fontId="6" fillId="3" borderId="0" applyAlignment="1" pivotButton="0" quotePrefix="0" xfId="0">
      <alignment horizontal="right"/>
    </xf>
    <xf numFmtId="0" fontId="7" fillId="0" borderId="0" pivotButton="0" quotePrefix="0" xfId="0"/>
    <xf numFmtId="0" fontId="1" fillId="2" borderId="0" pivotButton="0" quotePrefix="0" xfId="0"/>
    <xf numFmtId="0" fontId="8"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ables/table1.xml><?xml version="1.0" encoding="utf-8"?>
<table xmlns="http://schemas.openxmlformats.org/spreadsheetml/2006/main" id="1" name="Flips" displayName="Flips" ref="A1:U201" headerRowCount="1">
  <autoFilter ref="A1:U201"/>
  <tableColumns count="21">
    <tableColumn id="1" name="Car"/>
    <tableColumn id="2" name="VIN"/>
    <tableColumn id="3" name="Source"/>
    <tableColumn id="4" name="Bought"/>
    <tableColumn id="5" name="Sold"/>
    <tableColumn id="6" name="Days held"/>
    <tableColumn id="7" name="Purchase"/>
    <tableColumn id="8" name="Buyer fee"/>
    <tableColumn id="9" name="Transport"/>
    <tableColumn id="10" name="Parts"/>
    <tableColumn id="11" name="Labour"/>
    <tableColumn id="12" name="Detail"/>
    <tableColumn id="13" name="Listing"/>
    <tableColumn id="14" name="Title &amp; other"/>
    <tableColumn id="15" name="Total cost"/>
    <tableColumn id="16" name="Sale price"/>
    <tableColumn id="17" name="Real profit"/>
    <tableColumn id="18" name="Margin"/>
    <tableColumn id="19" name="Profit / day"/>
    <tableColumn id="20" name="Status"/>
    <tableColumn id="21" name="Days on hand"/>
  </tableColumns>
  <tableStyleInfo name="TableStyleLight1"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U2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20" customWidth="1" min="2" max="2"/>
    <col width="10" customWidth="1" min="3" max="3"/>
    <col width="11" customWidth="1" min="4" max="4"/>
    <col width="11" customWidth="1" min="5" max="5"/>
    <col width="9" customWidth="1" min="6" max="6"/>
    <col width="10" customWidth="1" min="7" max="7"/>
    <col width="10" customWidth="1" min="8" max="8"/>
    <col width="10" customWidth="1" min="9" max="9"/>
    <col width="9" customWidth="1" min="10" max="10"/>
    <col width="9" customWidth="1" min="11" max="11"/>
    <col width="9" customWidth="1" min="12" max="12"/>
    <col width="9" customWidth="1" min="13" max="13"/>
    <col width="12" customWidth="1" min="14" max="14"/>
    <col width="11" customWidth="1" min="15" max="15"/>
    <col width="11" customWidth="1" min="16" max="16"/>
    <col width="11" customWidth="1" min="17" max="17"/>
    <col width="8" customWidth="1" min="18" max="18"/>
    <col width="11" customWidth="1" min="19" max="19"/>
    <col width="9" customWidth="1" min="20" max="20"/>
    <col width="9" customWidth="1" min="21" max="21"/>
  </cols>
  <sheetData>
    <row r="1" ht="30" customHeight="1">
      <c r="A1" s="1" t="inlineStr">
        <is>
          <t>Car</t>
        </is>
      </c>
      <c r="B1" s="1" t="inlineStr">
        <is>
          <t>VIN</t>
        </is>
      </c>
      <c r="C1" s="1" t="inlineStr">
        <is>
          <t>Source</t>
        </is>
      </c>
      <c r="D1" s="1" t="inlineStr">
        <is>
          <t>Bought</t>
        </is>
      </c>
      <c r="E1" s="1" t="inlineStr">
        <is>
          <t>Sold</t>
        </is>
      </c>
      <c r="F1" s="1" t="inlineStr">
        <is>
          <t>Days held</t>
        </is>
      </c>
      <c r="G1" s="1" t="inlineStr">
        <is>
          <t>Purchase</t>
        </is>
      </c>
      <c r="H1" s="1" t="inlineStr">
        <is>
          <t>Buyer fee</t>
        </is>
      </c>
      <c r="I1" s="1" t="inlineStr">
        <is>
          <t>Transport</t>
        </is>
      </c>
      <c r="J1" s="1" t="inlineStr">
        <is>
          <t>Parts</t>
        </is>
      </c>
      <c r="K1" s="1" t="inlineStr">
        <is>
          <t>Labour</t>
        </is>
      </c>
      <c r="L1" s="1" t="inlineStr">
        <is>
          <t>Detail</t>
        </is>
      </c>
      <c r="M1" s="1" t="inlineStr">
        <is>
          <t>Listing</t>
        </is>
      </c>
      <c r="N1" s="1" t="inlineStr">
        <is>
          <t>Title &amp; other</t>
        </is>
      </c>
      <c r="O1" s="1" t="inlineStr">
        <is>
          <t>Total cost</t>
        </is>
      </c>
      <c r="P1" s="1" t="inlineStr">
        <is>
          <t>Sale price</t>
        </is>
      </c>
      <c r="Q1" s="1" t="inlineStr">
        <is>
          <t>Real profit</t>
        </is>
      </c>
      <c r="R1" s="1" t="inlineStr">
        <is>
          <t>Margin</t>
        </is>
      </c>
      <c r="S1" s="1" t="inlineStr">
        <is>
          <t>Profit / day</t>
        </is>
      </c>
      <c r="T1" s="1" t="inlineStr">
        <is>
          <t>Status</t>
        </is>
      </c>
      <c r="U1" s="1" t="inlineStr">
        <is>
          <t>Days on hand</t>
        </is>
      </c>
    </row>
    <row r="2">
      <c r="A2" t="inlineStr">
        <is>
          <t>2016 Honda Civic LX</t>
        </is>
      </c>
      <c r="B2" t="inlineStr">
        <is>
          <t>2HGFC2F5XGH000001</t>
        </is>
      </c>
      <c r="C2" t="inlineStr">
        <is>
          <t>Copart</t>
        </is>
      </c>
      <c r="D2" s="2" t="n">
        <v>46211</v>
      </c>
      <c r="E2" s="2" t="n">
        <v>46232</v>
      </c>
      <c r="F2" s="3">
        <f>IF(D2="","",IF(E2="",TODAY()-D2,E2-D2))</f>
        <v/>
      </c>
      <c r="G2" s="4" t="n">
        <v>6200</v>
      </c>
      <c r="H2" s="4" t="n">
        <v>350</v>
      </c>
      <c r="I2" s="4" t="n">
        <v>180</v>
      </c>
      <c r="J2" s="4" t="n">
        <v>360</v>
      </c>
      <c r="K2" s="4" t="n">
        <v>0</v>
      </c>
      <c r="L2" s="4" t="n">
        <v>90</v>
      </c>
      <c r="M2" s="4" t="n">
        <v>35</v>
      </c>
      <c r="N2" s="4" t="n">
        <v>85</v>
      </c>
      <c r="O2" s="5">
        <f>IF(G2="","",SUM(G2:N2))</f>
        <v/>
      </c>
      <c r="P2" s="4" t="n">
        <v>8400</v>
      </c>
      <c r="Q2" s="6">
        <f>IF(OR(P2="",O2=""),"",P2-O2)</f>
        <v/>
      </c>
      <c r="R2" s="7">
        <f>IF(OR(P2="",P2=0,Q2=""),"",Q2/P2)</f>
        <v/>
      </c>
      <c r="S2" s="5">
        <f>IF(OR(Q2="",F2="",F2=0),"",Q2/F2)</f>
        <v/>
      </c>
      <c r="T2" s="8">
        <f>IF(D2="","",IF(E2="","On hand","Sold"))</f>
        <v/>
      </c>
      <c r="U2">
        <f>IF(T2="On hand",F2,0)</f>
        <v/>
      </c>
    </row>
    <row r="3">
      <c r="A3" t="inlineStr">
        <is>
          <t>2014 Ford F-150 XLT</t>
        </is>
      </c>
      <c r="B3" t="inlineStr">
        <is>
          <t>1FTFW1ET0EFA00002</t>
        </is>
      </c>
      <c r="C3" t="inlineStr">
        <is>
          <t>IAAI</t>
        </is>
      </c>
      <c r="D3" s="2" t="n">
        <v>46218</v>
      </c>
      <c r="E3" s="2" t="n">
        <v>46295</v>
      </c>
      <c r="F3" s="3">
        <f>IF(D3="","",IF(E3="",TODAY()-D3,E3-D3))</f>
        <v/>
      </c>
      <c r="G3" s="4" t="n">
        <v>9800</v>
      </c>
      <c r="H3" s="4" t="n">
        <v>520</v>
      </c>
      <c r="I3" s="4" t="n">
        <v>240</v>
      </c>
      <c r="J3" s="4" t="n">
        <v>1150</v>
      </c>
      <c r="K3" s="4" t="n">
        <v>300</v>
      </c>
      <c r="L3" s="4" t="n">
        <v>120</v>
      </c>
      <c r="M3" s="4" t="n">
        <v>35</v>
      </c>
      <c r="N3" s="4" t="n">
        <v>95</v>
      </c>
      <c r="O3" s="5">
        <f>IF(G3="","",SUM(G3:N3))</f>
        <v/>
      </c>
      <c r="P3" s="4" t="n">
        <v>13900</v>
      </c>
      <c r="Q3" s="6">
        <f>IF(OR(P3="",O3=""),"",P3-O3)</f>
        <v/>
      </c>
      <c r="R3" s="7">
        <f>IF(OR(P3="",P3=0,Q3=""),"",Q3/P3)</f>
        <v/>
      </c>
      <c r="S3" s="5">
        <f>IF(OR(Q3="",F3="",F3=0),"",Q3/F3)</f>
        <v/>
      </c>
      <c r="T3" s="8">
        <f>IF(D3="","",IF(E3="","On hand","Sold"))</f>
        <v/>
      </c>
      <c r="U3">
        <f>IF(T3="On hand",F3,0)</f>
        <v/>
      </c>
    </row>
    <row r="4">
      <c r="A4" t="inlineStr">
        <is>
          <t>2018 Toyota Camry SE</t>
        </is>
      </c>
      <c r="B4" t="inlineStr">
        <is>
          <t>4T1B11HK5JU000003</t>
        </is>
      </c>
      <c r="C4" t="inlineStr">
        <is>
          <t>Private</t>
        </is>
      </c>
      <c r="D4" s="2" t="n">
        <v>46285</v>
      </c>
      <c r="E4" s="2" t="n"/>
      <c r="F4" s="3">
        <f>IF(D4="","",IF(E4="",TODAY()-D4,E4-D4))</f>
        <v/>
      </c>
      <c r="G4" s="4" t="n">
        <v>7100</v>
      </c>
      <c r="H4" s="4" t="n">
        <v>0</v>
      </c>
      <c r="I4" s="4" t="n">
        <v>0</v>
      </c>
      <c r="J4" s="4" t="n">
        <v>210</v>
      </c>
      <c r="K4" s="4" t="n">
        <v>0</v>
      </c>
      <c r="L4" s="4" t="n">
        <v>80</v>
      </c>
      <c r="M4" s="4" t="n">
        <v>35</v>
      </c>
      <c r="N4" s="4" t="n">
        <v>60</v>
      </c>
      <c r="O4" s="5">
        <f>IF(G4="","",SUM(G4:N4))</f>
        <v/>
      </c>
      <c r="P4" s="4" t="n">
        <v>9400</v>
      </c>
      <c r="Q4" s="6">
        <f>IF(OR(P4="",O4=""),"",P4-O4)</f>
        <v/>
      </c>
      <c r="R4" s="7">
        <f>IF(OR(P4="",P4=0,Q4=""),"",Q4/P4)</f>
        <v/>
      </c>
      <c r="S4" s="5">
        <f>IF(OR(Q4="",F4="",F4=0),"",Q4/F4)</f>
        <v/>
      </c>
      <c r="T4" s="8">
        <f>IF(D4="","",IF(E4="","On hand","Sold"))</f>
        <v/>
      </c>
      <c r="U4">
        <f>IF(T4="On hand",F4,0)</f>
        <v/>
      </c>
    </row>
    <row r="5">
      <c r="D5" s="2" t="n"/>
      <c r="E5" s="2" t="n"/>
      <c r="F5" s="3">
        <f>IF(D5="","",IF(E5="",TODAY()-D5,E5-D5))</f>
        <v/>
      </c>
      <c r="G5" s="4" t="n"/>
      <c r="H5" s="4" t="n"/>
      <c r="I5" s="4" t="n"/>
      <c r="J5" s="4" t="n"/>
      <c r="K5" s="4" t="n"/>
      <c r="L5" s="4" t="n"/>
      <c r="M5" s="4" t="n"/>
      <c r="N5" s="4" t="n"/>
      <c r="O5" s="5">
        <f>IF(G5="","",SUM(G5:N5))</f>
        <v/>
      </c>
      <c r="P5" s="4" t="n"/>
      <c r="Q5" s="6">
        <f>IF(OR(P5="",O5=""),"",P5-O5)</f>
        <v/>
      </c>
      <c r="R5" s="7">
        <f>IF(OR(P5="",P5=0,Q5=""),"",Q5/P5)</f>
        <v/>
      </c>
      <c r="S5" s="5">
        <f>IF(OR(Q5="",F5="",F5=0),"",Q5/F5)</f>
        <v/>
      </c>
      <c r="T5" s="8">
        <f>IF(D5="","",IF(E5="","On hand","Sold"))</f>
        <v/>
      </c>
      <c r="U5">
        <f>IF(T5="On hand",F5,0)</f>
        <v/>
      </c>
    </row>
    <row r="6">
      <c r="D6" s="2" t="n"/>
      <c r="E6" s="2" t="n"/>
      <c r="F6" s="3">
        <f>IF(D6="","",IF(E6="",TODAY()-D6,E6-D6))</f>
        <v/>
      </c>
      <c r="G6" s="4" t="n"/>
      <c r="H6" s="4" t="n"/>
      <c r="I6" s="4" t="n"/>
      <c r="J6" s="4" t="n"/>
      <c r="K6" s="4" t="n"/>
      <c r="L6" s="4" t="n"/>
      <c r="M6" s="4" t="n"/>
      <c r="N6" s="4" t="n"/>
      <c r="O6" s="5">
        <f>IF(G6="","",SUM(G6:N6))</f>
        <v/>
      </c>
      <c r="P6" s="4" t="n"/>
      <c r="Q6" s="6">
        <f>IF(OR(P6="",O6=""),"",P6-O6)</f>
        <v/>
      </c>
      <c r="R6" s="7">
        <f>IF(OR(P6="",P6=0,Q6=""),"",Q6/P6)</f>
        <v/>
      </c>
      <c r="S6" s="5">
        <f>IF(OR(Q6="",F6="",F6=0),"",Q6/F6)</f>
        <v/>
      </c>
      <c r="T6" s="8">
        <f>IF(D6="","",IF(E6="","On hand","Sold"))</f>
        <v/>
      </c>
      <c r="U6">
        <f>IF(T6="On hand",F6,0)</f>
        <v/>
      </c>
    </row>
    <row r="7">
      <c r="D7" s="2" t="n"/>
      <c r="E7" s="2" t="n"/>
      <c r="F7" s="3">
        <f>IF(D7="","",IF(E7="",TODAY()-D7,E7-D7))</f>
        <v/>
      </c>
      <c r="G7" s="4" t="n"/>
      <c r="H7" s="4" t="n"/>
      <c r="I7" s="4" t="n"/>
      <c r="J7" s="4" t="n"/>
      <c r="K7" s="4" t="n"/>
      <c r="L7" s="4" t="n"/>
      <c r="M7" s="4" t="n"/>
      <c r="N7" s="4" t="n"/>
      <c r="O7" s="5">
        <f>IF(G7="","",SUM(G7:N7))</f>
        <v/>
      </c>
      <c r="P7" s="4" t="n"/>
      <c r="Q7" s="6">
        <f>IF(OR(P7="",O7=""),"",P7-O7)</f>
        <v/>
      </c>
      <c r="R7" s="7">
        <f>IF(OR(P7="",P7=0,Q7=""),"",Q7/P7)</f>
        <v/>
      </c>
      <c r="S7" s="5">
        <f>IF(OR(Q7="",F7="",F7=0),"",Q7/F7)</f>
        <v/>
      </c>
      <c r="T7" s="8">
        <f>IF(D7="","",IF(E7="","On hand","Sold"))</f>
        <v/>
      </c>
      <c r="U7">
        <f>IF(T7="On hand",F7,0)</f>
        <v/>
      </c>
    </row>
    <row r="8">
      <c r="D8" s="2" t="n"/>
      <c r="E8" s="2" t="n"/>
      <c r="F8" s="3">
        <f>IF(D8="","",IF(E8="",TODAY()-D8,E8-D8))</f>
        <v/>
      </c>
      <c r="G8" s="4" t="n"/>
      <c r="H8" s="4" t="n"/>
      <c r="I8" s="4" t="n"/>
      <c r="J8" s="4" t="n"/>
      <c r="K8" s="4" t="n"/>
      <c r="L8" s="4" t="n"/>
      <c r="M8" s="4" t="n"/>
      <c r="N8" s="4" t="n"/>
      <c r="O8" s="5">
        <f>IF(G8="","",SUM(G8:N8))</f>
        <v/>
      </c>
      <c r="P8" s="4" t="n"/>
      <c r="Q8" s="6">
        <f>IF(OR(P8="",O8=""),"",P8-O8)</f>
        <v/>
      </c>
      <c r="R8" s="7">
        <f>IF(OR(P8="",P8=0,Q8=""),"",Q8/P8)</f>
        <v/>
      </c>
      <c r="S8" s="5">
        <f>IF(OR(Q8="",F8="",F8=0),"",Q8/F8)</f>
        <v/>
      </c>
      <c r="T8" s="8">
        <f>IF(D8="","",IF(E8="","On hand","Sold"))</f>
        <v/>
      </c>
      <c r="U8">
        <f>IF(T8="On hand",F8,0)</f>
        <v/>
      </c>
    </row>
    <row r="9">
      <c r="D9" s="2" t="n"/>
      <c r="E9" s="2" t="n"/>
      <c r="F9" s="3">
        <f>IF(D9="","",IF(E9="",TODAY()-D9,E9-D9))</f>
        <v/>
      </c>
      <c r="G9" s="4" t="n"/>
      <c r="H9" s="4" t="n"/>
      <c r="I9" s="4" t="n"/>
      <c r="J9" s="4" t="n"/>
      <c r="K9" s="4" t="n"/>
      <c r="L9" s="4" t="n"/>
      <c r="M9" s="4" t="n"/>
      <c r="N9" s="4" t="n"/>
      <c r="O9" s="5">
        <f>IF(G9="","",SUM(G9:N9))</f>
        <v/>
      </c>
      <c r="P9" s="4" t="n"/>
      <c r="Q9" s="6">
        <f>IF(OR(P9="",O9=""),"",P9-O9)</f>
        <v/>
      </c>
      <c r="R9" s="7">
        <f>IF(OR(P9="",P9=0,Q9=""),"",Q9/P9)</f>
        <v/>
      </c>
      <c r="S9" s="5">
        <f>IF(OR(Q9="",F9="",F9=0),"",Q9/F9)</f>
        <v/>
      </c>
      <c r="T9" s="8">
        <f>IF(D9="","",IF(E9="","On hand","Sold"))</f>
        <v/>
      </c>
      <c r="U9">
        <f>IF(T9="On hand",F9,0)</f>
        <v/>
      </c>
    </row>
    <row r="10">
      <c r="D10" s="2" t="n"/>
      <c r="E10" s="2" t="n"/>
      <c r="F10" s="3">
        <f>IF(D10="","",IF(E10="",TODAY()-D10,E10-D10))</f>
        <v/>
      </c>
      <c r="G10" s="4" t="n"/>
      <c r="H10" s="4" t="n"/>
      <c r="I10" s="4" t="n"/>
      <c r="J10" s="4" t="n"/>
      <c r="K10" s="4" t="n"/>
      <c r="L10" s="4" t="n"/>
      <c r="M10" s="4" t="n"/>
      <c r="N10" s="4" t="n"/>
      <c r="O10" s="5">
        <f>IF(G10="","",SUM(G10:N10))</f>
        <v/>
      </c>
      <c r="P10" s="4" t="n"/>
      <c r="Q10" s="6">
        <f>IF(OR(P10="",O10=""),"",P10-O10)</f>
        <v/>
      </c>
      <c r="R10" s="7">
        <f>IF(OR(P10="",P10=0,Q10=""),"",Q10/P10)</f>
        <v/>
      </c>
      <c r="S10" s="5">
        <f>IF(OR(Q10="",F10="",F10=0),"",Q10/F10)</f>
        <v/>
      </c>
      <c r="T10" s="8">
        <f>IF(D10="","",IF(E10="","On hand","Sold"))</f>
        <v/>
      </c>
      <c r="U10">
        <f>IF(T10="On hand",F10,0)</f>
        <v/>
      </c>
    </row>
    <row r="11">
      <c r="D11" s="2" t="n"/>
      <c r="E11" s="2" t="n"/>
      <c r="F11" s="3">
        <f>IF(D11="","",IF(E11="",TODAY()-D11,E11-D11))</f>
        <v/>
      </c>
      <c r="G11" s="4" t="n"/>
      <c r="H11" s="4" t="n"/>
      <c r="I11" s="4" t="n"/>
      <c r="J11" s="4" t="n"/>
      <c r="K11" s="4" t="n"/>
      <c r="L11" s="4" t="n"/>
      <c r="M11" s="4" t="n"/>
      <c r="N11" s="4" t="n"/>
      <c r="O11" s="5">
        <f>IF(G11="","",SUM(G11:N11))</f>
        <v/>
      </c>
      <c r="P11" s="4" t="n"/>
      <c r="Q11" s="6">
        <f>IF(OR(P11="",O11=""),"",P11-O11)</f>
        <v/>
      </c>
      <c r="R11" s="7">
        <f>IF(OR(P11="",P11=0,Q11=""),"",Q11/P11)</f>
        <v/>
      </c>
      <c r="S11" s="5">
        <f>IF(OR(Q11="",F11="",F11=0),"",Q11/F11)</f>
        <v/>
      </c>
      <c r="T11" s="8">
        <f>IF(D11="","",IF(E11="","On hand","Sold"))</f>
        <v/>
      </c>
      <c r="U11">
        <f>IF(T11="On hand",F11,0)</f>
        <v/>
      </c>
    </row>
    <row r="12">
      <c r="D12" s="2" t="n"/>
      <c r="E12" s="2" t="n"/>
      <c r="F12" s="3">
        <f>IF(D12="","",IF(E12="",TODAY()-D12,E12-D12))</f>
        <v/>
      </c>
      <c r="G12" s="4" t="n"/>
      <c r="H12" s="4" t="n"/>
      <c r="I12" s="4" t="n"/>
      <c r="J12" s="4" t="n"/>
      <c r="K12" s="4" t="n"/>
      <c r="L12" s="4" t="n"/>
      <c r="M12" s="4" t="n"/>
      <c r="N12" s="4" t="n"/>
      <c r="O12" s="5">
        <f>IF(G12="","",SUM(G12:N12))</f>
        <v/>
      </c>
      <c r="P12" s="4" t="n"/>
      <c r="Q12" s="6">
        <f>IF(OR(P12="",O12=""),"",P12-O12)</f>
        <v/>
      </c>
      <c r="R12" s="7">
        <f>IF(OR(P12="",P12=0,Q12=""),"",Q12/P12)</f>
        <v/>
      </c>
      <c r="S12" s="5">
        <f>IF(OR(Q12="",F12="",F12=0),"",Q12/F12)</f>
        <v/>
      </c>
      <c r="T12" s="8">
        <f>IF(D12="","",IF(E12="","On hand","Sold"))</f>
        <v/>
      </c>
      <c r="U12">
        <f>IF(T12="On hand",F12,0)</f>
        <v/>
      </c>
    </row>
    <row r="13">
      <c r="D13" s="2" t="n"/>
      <c r="E13" s="2" t="n"/>
      <c r="F13" s="3">
        <f>IF(D13="","",IF(E13="",TODAY()-D13,E13-D13))</f>
        <v/>
      </c>
      <c r="G13" s="4" t="n"/>
      <c r="H13" s="4" t="n"/>
      <c r="I13" s="4" t="n"/>
      <c r="J13" s="4" t="n"/>
      <c r="K13" s="4" t="n"/>
      <c r="L13" s="4" t="n"/>
      <c r="M13" s="4" t="n"/>
      <c r="N13" s="4" t="n"/>
      <c r="O13" s="5">
        <f>IF(G13="","",SUM(G13:N13))</f>
        <v/>
      </c>
      <c r="P13" s="4" t="n"/>
      <c r="Q13" s="6">
        <f>IF(OR(P13="",O13=""),"",P13-O13)</f>
        <v/>
      </c>
      <c r="R13" s="7">
        <f>IF(OR(P13="",P13=0,Q13=""),"",Q13/P13)</f>
        <v/>
      </c>
      <c r="S13" s="5">
        <f>IF(OR(Q13="",F13="",F13=0),"",Q13/F13)</f>
        <v/>
      </c>
      <c r="T13" s="8">
        <f>IF(D13="","",IF(E13="","On hand","Sold"))</f>
        <v/>
      </c>
      <c r="U13">
        <f>IF(T13="On hand",F13,0)</f>
        <v/>
      </c>
    </row>
    <row r="14">
      <c r="D14" s="2" t="n"/>
      <c r="E14" s="2" t="n"/>
      <c r="F14" s="3">
        <f>IF(D14="","",IF(E14="",TODAY()-D14,E14-D14))</f>
        <v/>
      </c>
      <c r="G14" s="4" t="n"/>
      <c r="H14" s="4" t="n"/>
      <c r="I14" s="4" t="n"/>
      <c r="J14" s="4" t="n"/>
      <c r="K14" s="4" t="n"/>
      <c r="L14" s="4" t="n"/>
      <c r="M14" s="4" t="n"/>
      <c r="N14" s="4" t="n"/>
      <c r="O14" s="5">
        <f>IF(G14="","",SUM(G14:N14))</f>
        <v/>
      </c>
      <c r="P14" s="4" t="n"/>
      <c r="Q14" s="6">
        <f>IF(OR(P14="",O14=""),"",P14-O14)</f>
        <v/>
      </c>
      <c r="R14" s="7">
        <f>IF(OR(P14="",P14=0,Q14=""),"",Q14/P14)</f>
        <v/>
      </c>
      <c r="S14" s="5">
        <f>IF(OR(Q14="",F14="",F14=0),"",Q14/F14)</f>
        <v/>
      </c>
      <c r="T14" s="8">
        <f>IF(D14="","",IF(E14="","On hand","Sold"))</f>
        <v/>
      </c>
      <c r="U14">
        <f>IF(T14="On hand",F14,0)</f>
        <v/>
      </c>
    </row>
    <row r="15">
      <c r="D15" s="2" t="n"/>
      <c r="E15" s="2" t="n"/>
      <c r="F15" s="3">
        <f>IF(D15="","",IF(E15="",TODAY()-D15,E15-D15))</f>
        <v/>
      </c>
      <c r="G15" s="4" t="n"/>
      <c r="H15" s="4" t="n"/>
      <c r="I15" s="4" t="n"/>
      <c r="J15" s="4" t="n"/>
      <c r="K15" s="4" t="n"/>
      <c r="L15" s="4" t="n"/>
      <c r="M15" s="4" t="n"/>
      <c r="N15" s="4" t="n"/>
      <c r="O15" s="5">
        <f>IF(G15="","",SUM(G15:N15))</f>
        <v/>
      </c>
      <c r="P15" s="4" t="n"/>
      <c r="Q15" s="6">
        <f>IF(OR(P15="",O15=""),"",P15-O15)</f>
        <v/>
      </c>
      <c r="R15" s="7">
        <f>IF(OR(P15="",P15=0,Q15=""),"",Q15/P15)</f>
        <v/>
      </c>
      <c r="S15" s="5">
        <f>IF(OR(Q15="",F15="",F15=0),"",Q15/F15)</f>
        <v/>
      </c>
      <c r="T15" s="8">
        <f>IF(D15="","",IF(E15="","On hand","Sold"))</f>
        <v/>
      </c>
      <c r="U15">
        <f>IF(T15="On hand",F15,0)</f>
        <v/>
      </c>
    </row>
    <row r="16">
      <c r="D16" s="2" t="n"/>
      <c r="E16" s="2" t="n"/>
      <c r="F16" s="3">
        <f>IF(D16="","",IF(E16="",TODAY()-D16,E16-D16))</f>
        <v/>
      </c>
      <c r="G16" s="4" t="n"/>
      <c r="H16" s="4" t="n"/>
      <c r="I16" s="4" t="n"/>
      <c r="J16" s="4" t="n"/>
      <c r="K16" s="4" t="n"/>
      <c r="L16" s="4" t="n"/>
      <c r="M16" s="4" t="n"/>
      <c r="N16" s="4" t="n"/>
      <c r="O16" s="5">
        <f>IF(G16="","",SUM(G16:N16))</f>
        <v/>
      </c>
      <c r="P16" s="4" t="n"/>
      <c r="Q16" s="6">
        <f>IF(OR(P16="",O16=""),"",P16-O16)</f>
        <v/>
      </c>
      <c r="R16" s="7">
        <f>IF(OR(P16="",P16=0,Q16=""),"",Q16/P16)</f>
        <v/>
      </c>
      <c r="S16" s="5">
        <f>IF(OR(Q16="",F16="",F16=0),"",Q16/F16)</f>
        <v/>
      </c>
      <c r="T16" s="8">
        <f>IF(D16="","",IF(E16="","On hand","Sold"))</f>
        <v/>
      </c>
      <c r="U16">
        <f>IF(T16="On hand",F16,0)</f>
        <v/>
      </c>
    </row>
    <row r="17">
      <c r="D17" s="2" t="n"/>
      <c r="E17" s="2" t="n"/>
      <c r="F17" s="3">
        <f>IF(D17="","",IF(E17="",TODAY()-D17,E17-D17))</f>
        <v/>
      </c>
      <c r="G17" s="4" t="n"/>
      <c r="H17" s="4" t="n"/>
      <c r="I17" s="4" t="n"/>
      <c r="J17" s="4" t="n"/>
      <c r="K17" s="4" t="n"/>
      <c r="L17" s="4" t="n"/>
      <c r="M17" s="4" t="n"/>
      <c r="N17" s="4" t="n"/>
      <c r="O17" s="5">
        <f>IF(G17="","",SUM(G17:N17))</f>
        <v/>
      </c>
      <c r="P17" s="4" t="n"/>
      <c r="Q17" s="6">
        <f>IF(OR(P17="",O17=""),"",P17-O17)</f>
        <v/>
      </c>
      <c r="R17" s="7">
        <f>IF(OR(P17="",P17=0,Q17=""),"",Q17/P17)</f>
        <v/>
      </c>
      <c r="S17" s="5">
        <f>IF(OR(Q17="",F17="",F17=0),"",Q17/F17)</f>
        <v/>
      </c>
      <c r="T17" s="8">
        <f>IF(D17="","",IF(E17="","On hand","Sold"))</f>
        <v/>
      </c>
      <c r="U17">
        <f>IF(T17="On hand",F17,0)</f>
        <v/>
      </c>
    </row>
    <row r="18">
      <c r="D18" s="2" t="n"/>
      <c r="E18" s="2" t="n"/>
      <c r="F18" s="3">
        <f>IF(D18="","",IF(E18="",TODAY()-D18,E18-D18))</f>
        <v/>
      </c>
      <c r="G18" s="4" t="n"/>
      <c r="H18" s="4" t="n"/>
      <c r="I18" s="4" t="n"/>
      <c r="J18" s="4" t="n"/>
      <c r="K18" s="4" t="n"/>
      <c r="L18" s="4" t="n"/>
      <c r="M18" s="4" t="n"/>
      <c r="N18" s="4" t="n"/>
      <c r="O18" s="5">
        <f>IF(G18="","",SUM(G18:N18))</f>
        <v/>
      </c>
      <c r="P18" s="4" t="n"/>
      <c r="Q18" s="6">
        <f>IF(OR(P18="",O18=""),"",P18-O18)</f>
        <v/>
      </c>
      <c r="R18" s="7">
        <f>IF(OR(P18="",P18=0,Q18=""),"",Q18/P18)</f>
        <v/>
      </c>
      <c r="S18" s="5">
        <f>IF(OR(Q18="",F18="",F18=0),"",Q18/F18)</f>
        <v/>
      </c>
      <c r="T18" s="8">
        <f>IF(D18="","",IF(E18="","On hand","Sold"))</f>
        <v/>
      </c>
      <c r="U18">
        <f>IF(T18="On hand",F18,0)</f>
        <v/>
      </c>
    </row>
    <row r="19">
      <c r="D19" s="2" t="n"/>
      <c r="E19" s="2" t="n"/>
      <c r="F19" s="3">
        <f>IF(D19="","",IF(E19="",TODAY()-D19,E19-D19))</f>
        <v/>
      </c>
      <c r="G19" s="4" t="n"/>
      <c r="H19" s="4" t="n"/>
      <c r="I19" s="4" t="n"/>
      <c r="J19" s="4" t="n"/>
      <c r="K19" s="4" t="n"/>
      <c r="L19" s="4" t="n"/>
      <c r="M19" s="4" t="n"/>
      <c r="N19" s="4" t="n"/>
      <c r="O19" s="5">
        <f>IF(G19="","",SUM(G19:N19))</f>
        <v/>
      </c>
      <c r="P19" s="4" t="n"/>
      <c r="Q19" s="6">
        <f>IF(OR(P19="",O19=""),"",P19-O19)</f>
        <v/>
      </c>
      <c r="R19" s="7">
        <f>IF(OR(P19="",P19=0,Q19=""),"",Q19/P19)</f>
        <v/>
      </c>
      <c r="S19" s="5">
        <f>IF(OR(Q19="",F19="",F19=0),"",Q19/F19)</f>
        <v/>
      </c>
      <c r="T19" s="8">
        <f>IF(D19="","",IF(E19="","On hand","Sold"))</f>
        <v/>
      </c>
      <c r="U19">
        <f>IF(T19="On hand",F19,0)</f>
        <v/>
      </c>
    </row>
    <row r="20">
      <c r="D20" s="2" t="n"/>
      <c r="E20" s="2" t="n"/>
      <c r="F20" s="3">
        <f>IF(D20="","",IF(E20="",TODAY()-D20,E20-D20))</f>
        <v/>
      </c>
      <c r="G20" s="4" t="n"/>
      <c r="H20" s="4" t="n"/>
      <c r="I20" s="4" t="n"/>
      <c r="J20" s="4" t="n"/>
      <c r="K20" s="4" t="n"/>
      <c r="L20" s="4" t="n"/>
      <c r="M20" s="4" t="n"/>
      <c r="N20" s="4" t="n"/>
      <c r="O20" s="5">
        <f>IF(G20="","",SUM(G20:N20))</f>
        <v/>
      </c>
      <c r="P20" s="4" t="n"/>
      <c r="Q20" s="6">
        <f>IF(OR(P20="",O20=""),"",P20-O20)</f>
        <v/>
      </c>
      <c r="R20" s="7">
        <f>IF(OR(P20="",P20=0,Q20=""),"",Q20/P20)</f>
        <v/>
      </c>
      <c r="S20" s="5">
        <f>IF(OR(Q20="",F20="",F20=0),"",Q20/F20)</f>
        <v/>
      </c>
      <c r="T20" s="8">
        <f>IF(D20="","",IF(E20="","On hand","Sold"))</f>
        <v/>
      </c>
      <c r="U20">
        <f>IF(T20="On hand",F20,0)</f>
        <v/>
      </c>
    </row>
    <row r="21">
      <c r="D21" s="2" t="n"/>
      <c r="E21" s="2" t="n"/>
      <c r="F21" s="3">
        <f>IF(D21="","",IF(E21="",TODAY()-D21,E21-D21))</f>
        <v/>
      </c>
      <c r="G21" s="4" t="n"/>
      <c r="H21" s="4" t="n"/>
      <c r="I21" s="4" t="n"/>
      <c r="J21" s="4" t="n"/>
      <c r="K21" s="4" t="n"/>
      <c r="L21" s="4" t="n"/>
      <c r="M21" s="4" t="n"/>
      <c r="N21" s="4" t="n"/>
      <c r="O21" s="5">
        <f>IF(G21="","",SUM(G21:N21))</f>
        <v/>
      </c>
      <c r="P21" s="4" t="n"/>
      <c r="Q21" s="6">
        <f>IF(OR(P21="",O21=""),"",P21-O21)</f>
        <v/>
      </c>
      <c r="R21" s="7">
        <f>IF(OR(P21="",P21=0,Q21=""),"",Q21/P21)</f>
        <v/>
      </c>
      <c r="S21" s="5">
        <f>IF(OR(Q21="",F21="",F21=0),"",Q21/F21)</f>
        <v/>
      </c>
      <c r="T21" s="8">
        <f>IF(D21="","",IF(E21="","On hand","Sold"))</f>
        <v/>
      </c>
      <c r="U21">
        <f>IF(T21="On hand",F21,0)</f>
        <v/>
      </c>
    </row>
    <row r="22">
      <c r="D22" s="2" t="n"/>
      <c r="E22" s="2" t="n"/>
      <c r="F22" s="3">
        <f>IF(D22="","",IF(E22="",TODAY()-D22,E22-D22))</f>
        <v/>
      </c>
      <c r="G22" s="4" t="n"/>
      <c r="H22" s="4" t="n"/>
      <c r="I22" s="4" t="n"/>
      <c r="J22" s="4" t="n"/>
      <c r="K22" s="4" t="n"/>
      <c r="L22" s="4" t="n"/>
      <c r="M22" s="4" t="n"/>
      <c r="N22" s="4" t="n"/>
      <c r="O22" s="5">
        <f>IF(G22="","",SUM(G22:N22))</f>
        <v/>
      </c>
      <c r="P22" s="4" t="n"/>
      <c r="Q22" s="6">
        <f>IF(OR(P22="",O22=""),"",P22-O22)</f>
        <v/>
      </c>
      <c r="R22" s="7">
        <f>IF(OR(P22="",P22=0,Q22=""),"",Q22/P22)</f>
        <v/>
      </c>
      <c r="S22" s="5">
        <f>IF(OR(Q22="",F22="",F22=0),"",Q22/F22)</f>
        <v/>
      </c>
      <c r="T22" s="8">
        <f>IF(D22="","",IF(E22="","On hand","Sold"))</f>
        <v/>
      </c>
      <c r="U22">
        <f>IF(T22="On hand",F22,0)</f>
        <v/>
      </c>
    </row>
    <row r="23">
      <c r="D23" s="2" t="n"/>
      <c r="E23" s="2" t="n"/>
      <c r="F23" s="3">
        <f>IF(D23="","",IF(E23="",TODAY()-D23,E23-D23))</f>
        <v/>
      </c>
      <c r="G23" s="4" t="n"/>
      <c r="H23" s="4" t="n"/>
      <c r="I23" s="4" t="n"/>
      <c r="J23" s="4" t="n"/>
      <c r="K23" s="4" t="n"/>
      <c r="L23" s="4" t="n"/>
      <c r="M23" s="4" t="n"/>
      <c r="N23" s="4" t="n"/>
      <c r="O23" s="5">
        <f>IF(G23="","",SUM(G23:N23))</f>
        <v/>
      </c>
      <c r="P23" s="4" t="n"/>
      <c r="Q23" s="6">
        <f>IF(OR(P23="",O23=""),"",P23-O23)</f>
        <v/>
      </c>
      <c r="R23" s="7">
        <f>IF(OR(P23="",P23=0,Q23=""),"",Q23/P23)</f>
        <v/>
      </c>
      <c r="S23" s="5">
        <f>IF(OR(Q23="",F23="",F23=0),"",Q23/F23)</f>
        <v/>
      </c>
      <c r="T23" s="8">
        <f>IF(D23="","",IF(E23="","On hand","Sold"))</f>
        <v/>
      </c>
      <c r="U23">
        <f>IF(T23="On hand",F23,0)</f>
        <v/>
      </c>
    </row>
    <row r="24">
      <c r="D24" s="2" t="n"/>
      <c r="E24" s="2" t="n"/>
      <c r="F24" s="3">
        <f>IF(D24="","",IF(E24="",TODAY()-D24,E24-D24))</f>
        <v/>
      </c>
      <c r="G24" s="4" t="n"/>
      <c r="H24" s="4" t="n"/>
      <c r="I24" s="4" t="n"/>
      <c r="J24" s="4" t="n"/>
      <c r="K24" s="4" t="n"/>
      <c r="L24" s="4" t="n"/>
      <c r="M24" s="4" t="n"/>
      <c r="N24" s="4" t="n"/>
      <c r="O24" s="5">
        <f>IF(G24="","",SUM(G24:N24))</f>
        <v/>
      </c>
      <c r="P24" s="4" t="n"/>
      <c r="Q24" s="6">
        <f>IF(OR(P24="",O24=""),"",P24-O24)</f>
        <v/>
      </c>
      <c r="R24" s="7">
        <f>IF(OR(P24="",P24=0,Q24=""),"",Q24/P24)</f>
        <v/>
      </c>
      <c r="S24" s="5">
        <f>IF(OR(Q24="",F24="",F24=0),"",Q24/F24)</f>
        <v/>
      </c>
      <c r="T24" s="8">
        <f>IF(D24="","",IF(E24="","On hand","Sold"))</f>
        <v/>
      </c>
      <c r="U24">
        <f>IF(T24="On hand",F24,0)</f>
        <v/>
      </c>
    </row>
    <row r="25">
      <c r="D25" s="2" t="n"/>
      <c r="E25" s="2" t="n"/>
      <c r="F25" s="3">
        <f>IF(D25="","",IF(E25="",TODAY()-D25,E25-D25))</f>
        <v/>
      </c>
      <c r="G25" s="4" t="n"/>
      <c r="H25" s="4" t="n"/>
      <c r="I25" s="4" t="n"/>
      <c r="J25" s="4" t="n"/>
      <c r="K25" s="4" t="n"/>
      <c r="L25" s="4" t="n"/>
      <c r="M25" s="4" t="n"/>
      <c r="N25" s="4" t="n"/>
      <c r="O25" s="5">
        <f>IF(G25="","",SUM(G25:N25))</f>
        <v/>
      </c>
      <c r="P25" s="4" t="n"/>
      <c r="Q25" s="6">
        <f>IF(OR(P25="",O25=""),"",P25-O25)</f>
        <v/>
      </c>
      <c r="R25" s="7">
        <f>IF(OR(P25="",P25=0,Q25=""),"",Q25/P25)</f>
        <v/>
      </c>
      <c r="S25" s="5">
        <f>IF(OR(Q25="",F25="",F25=0),"",Q25/F25)</f>
        <v/>
      </c>
      <c r="T25" s="8">
        <f>IF(D25="","",IF(E25="","On hand","Sold"))</f>
        <v/>
      </c>
      <c r="U25">
        <f>IF(T25="On hand",F25,0)</f>
        <v/>
      </c>
    </row>
    <row r="26">
      <c r="D26" s="2" t="n"/>
      <c r="E26" s="2" t="n"/>
      <c r="F26" s="3">
        <f>IF(D26="","",IF(E26="",TODAY()-D26,E26-D26))</f>
        <v/>
      </c>
      <c r="G26" s="4" t="n"/>
      <c r="H26" s="4" t="n"/>
      <c r="I26" s="4" t="n"/>
      <c r="J26" s="4" t="n"/>
      <c r="K26" s="4" t="n"/>
      <c r="L26" s="4" t="n"/>
      <c r="M26" s="4" t="n"/>
      <c r="N26" s="4" t="n"/>
      <c r="O26" s="5">
        <f>IF(G26="","",SUM(G26:N26))</f>
        <v/>
      </c>
      <c r="P26" s="4" t="n"/>
      <c r="Q26" s="6">
        <f>IF(OR(P26="",O26=""),"",P26-O26)</f>
        <v/>
      </c>
      <c r="R26" s="7">
        <f>IF(OR(P26="",P26=0,Q26=""),"",Q26/P26)</f>
        <v/>
      </c>
      <c r="S26" s="5">
        <f>IF(OR(Q26="",F26="",F26=0),"",Q26/F26)</f>
        <v/>
      </c>
      <c r="T26" s="8">
        <f>IF(D26="","",IF(E26="","On hand","Sold"))</f>
        <v/>
      </c>
      <c r="U26">
        <f>IF(T26="On hand",F26,0)</f>
        <v/>
      </c>
    </row>
    <row r="27">
      <c r="D27" s="2" t="n"/>
      <c r="E27" s="2" t="n"/>
      <c r="F27" s="3">
        <f>IF(D27="","",IF(E27="",TODAY()-D27,E27-D27))</f>
        <v/>
      </c>
      <c r="G27" s="4" t="n"/>
      <c r="H27" s="4" t="n"/>
      <c r="I27" s="4" t="n"/>
      <c r="J27" s="4" t="n"/>
      <c r="K27" s="4" t="n"/>
      <c r="L27" s="4" t="n"/>
      <c r="M27" s="4" t="n"/>
      <c r="N27" s="4" t="n"/>
      <c r="O27" s="5">
        <f>IF(G27="","",SUM(G27:N27))</f>
        <v/>
      </c>
      <c r="P27" s="4" t="n"/>
      <c r="Q27" s="6">
        <f>IF(OR(P27="",O27=""),"",P27-O27)</f>
        <v/>
      </c>
      <c r="R27" s="7">
        <f>IF(OR(P27="",P27=0,Q27=""),"",Q27/P27)</f>
        <v/>
      </c>
      <c r="S27" s="5">
        <f>IF(OR(Q27="",F27="",F27=0),"",Q27/F27)</f>
        <v/>
      </c>
      <c r="T27" s="8">
        <f>IF(D27="","",IF(E27="","On hand","Sold"))</f>
        <v/>
      </c>
      <c r="U27">
        <f>IF(T27="On hand",F27,0)</f>
        <v/>
      </c>
    </row>
    <row r="28">
      <c r="D28" s="2" t="n"/>
      <c r="E28" s="2" t="n"/>
      <c r="F28" s="3">
        <f>IF(D28="","",IF(E28="",TODAY()-D28,E28-D28))</f>
        <v/>
      </c>
      <c r="G28" s="4" t="n"/>
      <c r="H28" s="4" t="n"/>
      <c r="I28" s="4" t="n"/>
      <c r="J28" s="4" t="n"/>
      <c r="K28" s="4" t="n"/>
      <c r="L28" s="4" t="n"/>
      <c r="M28" s="4" t="n"/>
      <c r="N28" s="4" t="n"/>
      <c r="O28" s="5">
        <f>IF(G28="","",SUM(G28:N28))</f>
        <v/>
      </c>
      <c r="P28" s="4" t="n"/>
      <c r="Q28" s="6">
        <f>IF(OR(P28="",O28=""),"",P28-O28)</f>
        <v/>
      </c>
      <c r="R28" s="7">
        <f>IF(OR(P28="",P28=0,Q28=""),"",Q28/P28)</f>
        <v/>
      </c>
      <c r="S28" s="5">
        <f>IF(OR(Q28="",F28="",F28=0),"",Q28/F28)</f>
        <v/>
      </c>
      <c r="T28" s="8">
        <f>IF(D28="","",IF(E28="","On hand","Sold"))</f>
        <v/>
      </c>
      <c r="U28">
        <f>IF(T28="On hand",F28,0)</f>
        <v/>
      </c>
    </row>
    <row r="29">
      <c r="D29" s="2" t="n"/>
      <c r="E29" s="2" t="n"/>
      <c r="F29" s="3">
        <f>IF(D29="","",IF(E29="",TODAY()-D29,E29-D29))</f>
        <v/>
      </c>
      <c r="G29" s="4" t="n"/>
      <c r="H29" s="4" t="n"/>
      <c r="I29" s="4" t="n"/>
      <c r="J29" s="4" t="n"/>
      <c r="K29" s="4" t="n"/>
      <c r="L29" s="4" t="n"/>
      <c r="M29" s="4" t="n"/>
      <c r="N29" s="4" t="n"/>
      <c r="O29" s="5">
        <f>IF(G29="","",SUM(G29:N29))</f>
        <v/>
      </c>
      <c r="P29" s="4" t="n"/>
      <c r="Q29" s="6">
        <f>IF(OR(P29="",O29=""),"",P29-O29)</f>
        <v/>
      </c>
      <c r="R29" s="7">
        <f>IF(OR(P29="",P29=0,Q29=""),"",Q29/P29)</f>
        <v/>
      </c>
      <c r="S29" s="5">
        <f>IF(OR(Q29="",F29="",F29=0),"",Q29/F29)</f>
        <v/>
      </c>
      <c r="T29" s="8">
        <f>IF(D29="","",IF(E29="","On hand","Sold"))</f>
        <v/>
      </c>
      <c r="U29">
        <f>IF(T29="On hand",F29,0)</f>
        <v/>
      </c>
    </row>
    <row r="30">
      <c r="D30" s="2" t="n"/>
      <c r="E30" s="2" t="n"/>
      <c r="F30" s="3">
        <f>IF(D30="","",IF(E30="",TODAY()-D30,E30-D30))</f>
        <v/>
      </c>
      <c r="G30" s="4" t="n"/>
      <c r="H30" s="4" t="n"/>
      <c r="I30" s="4" t="n"/>
      <c r="J30" s="4" t="n"/>
      <c r="K30" s="4" t="n"/>
      <c r="L30" s="4" t="n"/>
      <c r="M30" s="4" t="n"/>
      <c r="N30" s="4" t="n"/>
      <c r="O30" s="5">
        <f>IF(G30="","",SUM(G30:N30))</f>
        <v/>
      </c>
      <c r="P30" s="4" t="n"/>
      <c r="Q30" s="6">
        <f>IF(OR(P30="",O30=""),"",P30-O30)</f>
        <v/>
      </c>
      <c r="R30" s="7">
        <f>IF(OR(P30="",P30=0,Q30=""),"",Q30/P30)</f>
        <v/>
      </c>
      <c r="S30" s="5">
        <f>IF(OR(Q30="",F30="",F30=0),"",Q30/F30)</f>
        <v/>
      </c>
      <c r="T30" s="8">
        <f>IF(D30="","",IF(E30="","On hand","Sold"))</f>
        <v/>
      </c>
      <c r="U30">
        <f>IF(T30="On hand",F30,0)</f>
        <v/>
      </c>
    </row>
    <row r="31">
      <c r="D31" s="2" t="n"/>
      <c r="E31" s="2" t="n"/>
      <c r="F31" s="3">
        <f>IF(D31="","",IF(E31="",TODAY()-D31,E31-D31))</f>
        <v/>
      </c>
      <c r="G31" s="4" t="n"/>
      <c r="H31" s="4" t="n"/>
      <c r="I31" s="4" t="n"/>
      <c r="J31" s="4" t="n"/>
      <c r="K31" s="4" t="n"/>
      <c r="L31" s="4" t="n"/>
      <c r="M31" s="4" t="n"/>
      <c r="N31" s="4" t="n"/>
      <c r="O31" s="5">
        <f>IF(G31="","",SUM(G31:N31))</f>
        <v/>
      </c>
      <c r="P31" s="4" t="n"/>
      <c r="Q31" s="6">
        <f>IF(OR(P31="",O31=""),"",P31-O31)</f>
        <v/>
      </c>
      <c r="R31" s="7">
        <f>IF(OR(P31="",P31=0,Q31=""),"",Q31/P31)</f>
        <v/>
      </c>
      <c r="S31" s="5">
        <f>IF(OR(Q31="",F31="",F31=0),"",Q31/F31)</f>
        <v/>
      </c>
      <c r="T31" s="8">
        <f>IF(D31="","",IF(E31="","On hand","Sold"))</f>
        <v/>
      </c>
      <c r="U31">
        <f>IF(T31="On hand",F31,0)</f>
        <v/>
      </c>
    </row>
    <row r="32">
      <c r="D32" s="2" t="n"/>
      <c r="E32" s="2" t="n"/>
      <c r="F32" s="3">
        <f>IF(D32="","",IF(E32="",TODAY()-D32,E32-D32))</f>
        <v/>
      </c>
      <c r="G32" s="4" t="n"/>
      <c r="H32" s="4" t="n"/>
      <c r="I32" s="4" t="n"/>
      <c r="J32" s="4" t="n"/>
      <c r="K32" s="4" t="n"/>
      <c r="L32" s="4" t="n"/>
      <c r="M32" s="4" t="n"/>
      <c r="N32" s="4" t="n"/>
      <c r="O32" s="5">
        <f>IF(G32="","",SUM(G32:N32))</f>
        <v/>
      </c>
      <c r="P32" s="4" t="n"/>
      <c r="Q32" s="6">
        <f>IF(OR(P32="",O32=""),"",P32-O32)</f>
        <v/>
      </c>
      <c r="R32" s="7">
        <f>IF(OR(P32="",P32=0,Q32=""),"",Q32/P32)</f>
        <v/>
      </c>
      <c r="S32" s="5">
        <f>IF(OR(Q32="",F32="",F32=0),"",Q32/F32)</f>
        <v/>
      </c>
      <c r="T32" s="8">
        <f>IF(D32="","",IF(E32="","On hand","Sold"))</f>
        <v/>
      </c>
      <c r="U32">
        <f>IF(T32="On hand",F32,0)</f>
        <v/>
      </c>
    </row>
    <row r="33">
      <c r="D33" s="2" t="n"/>
      <c r="E33" s="2" t="n"/>
      <c r="F33" s="3">
        <f>IF(D33="","",IF(E33="",TODAY()-D33,E33-D33))</f>
        <v/>
      </c>
      <c r="G33" s="4" t="n"/>
      <c r="H33" s="4" t="n"/>
      <c r="I33" s="4" t="n"/>
      <c r="J33" s="4" t="n"/>
      <c r="K33" s="4" t="n"/>
      <c r="L33" s="4" t="n"/>
      <c r="M33" s="4" t="n"/>
      <c r="N33" s="4" t="n"/>
      <c r="O33" s="5">
        <f>IF(G33="","",SUM(G33:N33))</f>
        <v/>
      </c>
      <c r="P33" s="4" t="n"/>
      <c r="Q33" s="6">
        <f>IF(OR(P33="",O33=""),"",P33-O33)</f>
        <v/>
      </c>
      <c r="R33" s="7">
        <f>IF(OR(P33="",P33=0,Q33=""),"",Q33/P33)</f>
        <v/>
      </c>
      <c r="S33" s="5">
        <f>IF(OR(Q33="",F33="",F33=0),"",Q33/F33)</f>
        <v/>
      </c>
      <c r="T33" s="8">
        <f>IF(D33="","",IF(E33="","On hand","Sold"))</f>
        <v/>
      </c>
      <c r="U33">
        <f>IF(T33="On hand",F33,0)</f>
        <v/>
      </c>
    </row>
    <row r="34">
      <c r="D34" s="2" t="n"/>
      <c r="E34" s="2" t="n"/>
      <c r="F34" s="3">
        <f>IF(D34="","",IF(E34="",TODAY()-D34,E34-D34))</f>
        <v/>
      </c>
      <c r="G34" s="4" t="n"/>
      <c r="H34" s="4" t="n"/>
      <c r="I34" s="4" t="n"/>
      <c r="J34" s="4" t="n"/>
      <c r="K34" s="4" t="n"/>
      <c r="L34" s="4" t="n"/>
      <c r="M34" s="4" t="n"/>
      <c r="N34" s="4" t="n"/>
      <c r="O34" s="5">
        <f>IF(G34="","",SUM(G34:N34))</f>
        <v/>
      </c>
      <c r="P34" s="4" t="n"/>
      <c r="Q34" s="6">
        <f>IF(OR(P34="",O34=""),"",P34-O34)</f>
        <v/>
      </c>
      <c r="R34" s="7">
        <f>IF(OR(P34="",P34=0,Q34=""),"",Q34/P34)</f>
        <v/>
      </c>
      <c r="S34" s="5">
        <f>IF(OR(Q34="",F34="",F34=0),"",Q34/F34)</f>
        <v/>
      </c>
      <c r="T34" s="8">
        <f>IF(D34="","",IF(E34="","On hand","Sold"))</f>
        <v/>
      </c>
      <c r="U34">
        <f>IF(T34="On hand",F34,0)</f>
        <v/>
      </c>
    </row>
    <row r="35">
      <c r="D35" s="2" t="n"/>
      <c r="E35" s="2" t="n"/>
      <c r="F35" s="3">
        <f>IF(D35="","",IF(E35="",TODAY()-D35,E35-D35))</f>
        <v/>
      </c>
      <c r="G35" s="4" t="n"/>
      <c r="H35" s="4" t="n"/>
      <c r="I35" s="4" t="n"/>
      <c r="J35" s="4" t="n"/>
      <c r="K35" s="4" t="n"/>
      <c r="L35" s="4" t="n"/>
      <c r="M35" s="4" t="n"/>
      <c r="N35" s="4" t="n"/>
      <c r="O35" s="5">
        <f>IF(G35="","",SUM(G35:N35))</f>
        <v/>
      </c>
      <c r="P35" s="4" t="n"/>
      <c r="Q35" s="6">
        <f>IF(OR(P35="",O35=""),"",P35-O35)</f>
        <v/>
      </c>
      <c r="R35" s="7">
        <f>IF(OR(P35="",P35=0,Q35=""),"",Q35/P35)</f>
        <v/>
      </c>
      <c r="S35" s="5">
        <f>IF(OR(Q35="",F35="",F35=0),"",Q35/F35)</f>
        <v/>
      </c>
      <c r="T35" s="8">
        <f>IF(D35="","",IF(E35="","On hand","Sold"))</f>
        <v/>
      </c>
      <c r="U35">
        <f>IF(T35="On hand",F35,0)</f>
        <v/>
      </c>
    </row>
    <row r="36">
      <c r="D36" s="2" t="n"/>
      <c r="E36" s="2" t="n"/>
      <c r="F36" s="3">
        <f>IF(D36="","",IF(E36="",TODAY()-D36,E36-D36))</f>
        <v/>
      </c>
      <c r="G36" s="4" t="n"/>
      <c r="H36" s="4" t="n"/>
      <c r="I36" s="4" t="n"/>
      <c r="J36" s="4" t="n"/>
      <c r="K36" s="4" t="n"/>
      <c r="L36" s="4" t="n"/>
      <c r="M36" s="4" t="n"/>
      <c r="N36" s="4" t="n"/>
      <c r="O36" s="5">
        <f>IF(G36="","",SUM(G36:N36))</f>
        <v/>
      </c>
      <c r="P36" s="4" t="n"/>
      <c r="Q36" s="6">
        <f>IF(OR(P36="",O36=""),"",P36-O36)</f>
        <v/>
      </c>
      <c r="R36" s="7">
        <f>IF(OR(P36="",P36=0,Q36=""),"",Q36/P36)</f>
        <v/>
      </c>
      <c r="S36" s="5">
        <f>IF(OR(Q36="",F36="",F36=0),"",Q36/F36)</f>
        <v/>
      </c>
      <c r="T36" s="8">
        <f>IF(D36="","",IF(E36="","On hand","Sold"))</f>
        <v/>
      </c>
      <c r="U36">
        <f>IF(T36="On hand",F36,0)</f>
        <v/>
      </c>
    </row>
    <row r="37">
      <c r="D37" s="2" t="n"/>
      <c r="E37" s="2" t="n"/>
      <c r="F37" s="3">
        <f>IF(D37="","",IF(E37="",TODAY()-D37,E37-D37))</f>
        <v/>
      </c>
      <c r="G37" s="4" t="n"/>
      <c r="H37" s="4" t="n"/>
      <c r="I37" s="4" t="n"/>
      <c r="J37" s="4" t="n"/>
      <c r="K37" s="4" t="n"/>
      <c r="L37" s="4" t="n"/>
      <c r="M37" s="4" t="n"/>
      <c r="N37" s="4" t="n"/>
      <c r="O37" s="5">
        <f>IF(G37="","",SUM(G37:N37))</f>
        <v/>
      </c>
      <c r="P37" s="4" t="n"/>
      <c r="Q37" s="6">
        <f>IF(OR(P37="",O37=""),"",P37-O37)</f>
        <v/>
      </c>
      <c r="R37" s="7">
        <f>IF(OR(P37="",P37=0,Q37=""),"",Q37/P37)</f>
        <v/>
      </c>
      <c r="S37" s="5">
        <f>IF(OR(Q37="",F37="",F37=0),"",Q37/F37)</f>
        <v/>
      </c>
      <c r="T37" s="8">
        <f>IF(D37="","",IF(E37="","On hand","Sold"))</f>
        <v/>
      </c>
      <c r="U37">
        <f>IF(T37="On hand",F37,0)</f>
        <v/>
      </c>
    </row>
    <row r="38">
      <c r="D38" s="2" t="n"/>
      <c r="E38" s="2" t="n"/>
      <c r="F38" s="3">
        <f>IF(D38="","",IF(E38="",TODAY()-D38,E38-D38))</f>
        <v/>
      </c>
      <c r="G38" s="4" t="n"/>
      <c r="H38" s="4" t="n"/>
      <c r="I38" s="4" t="n"/>
      <c r="J38" s="4" t="n"/>
      <c r="K38" s="4" t="n"/>
      <c r="L38" s="4" t="n"/>
      <c r="M38" s="4" t="n"/>
      <c r="N38" s="4" t="n"/>
      <c r="O38" s="5">
        <f>IF(G38="","",SUM(G38:N38))</f>
        <v/>
      </c>
      <c r="P38" s="4" t="n"/>
      <c r="Q38" s="6">
        <f>IF(OR(P38="",O38=""),"",P38-O38)</f>
        <v/>
      </c>
      <c r="R38" s="7">
        <f>IF(OR(P38="",P38=0,Q38=""),"",Q38/P38)</f>
        <v/>
      </c>
      <c r="S38" s="5">
        <f>IF(OR(Q38="",F38="",F38=0),"",Q38/F38)</f>
        <v/>
      </c>
      <c r="T38" s="8">
        <f>IF(D38="","",IF(E38="","On hand","Sold"))</f>
        <v/>
      </c>
      <c r="U38">
        <f>IF(T38="On hand",F38,0)</f>
        <v/>
      </c>
    </row>
    <row r="39">
      <c r="D39" s="2" t="n"/>
      <c r="E39" s="2" t="n"/>
      <c r="F39" s="3">
        <f>IF(D39="","",IF(E39="",TODAY()-D39,E39-D39))</f>
        <v/>
      </c>
      <c r="G39" s="4" t="n"/>
      <c r="H39" s="4" t="n"/>
      <c r="I39" s="4" t="n"/>
      <c r="J39" s="4" t="n"/>
      <c r="K39" s="4" t="n"/>
      <c r="L39" s="4" t="n"/>
      <c r="M39" s="4" t="n"/>
      <c r="N39" s="4" t="n"/>
      <c r="O39" s="5">
        <f>IF(G39="","",SUM(G39:N39))</f>
        <v/>
      </c>
      <c r="P39" s="4" t="n"/>
      <c r="Q39" s="6">
        <f>IF(OR(P39="",O39=""),"",P39-O39)</f>
        <v/>
      </c>
      <c r="R39" s="7">
        <f>IF(OR(P39="",P39=0,Q39=""),"",Q39/P39)</f>
        <v/>
      </c>
      <c r="S39" s="5">
        <f>IF(OR(Q39="",F39="",F39=0),"",Q39/F39)</f>
        <v/>
      </c>
      <c r="T39" s="8">
        <f>IF(D39="","",IF(E39="","On hand","Sold"))</f>
        <v/>
      </c>
      <c r="U39">
        <f>IF(T39="On hand",F39,0)</f>
        <v/>
      </c>
    </row>
    <row r="40">
      <c r="D40" s="2" t="n"/>
      <c r="E40" s="2" t="n"/>
      <c r="F40" s="3">
        <f>IF(D40="","",IF(E40="",TODAY()-D40,E40-D40))</f>
        <v/>
      </c>
      <c r="G40" s="4" t="n"/>
      <c r="H40" s="4" t="n"/>
      <c r="I40" s="4" t="n"/>
      <c r="J40" s="4" t="n"/>
      <c r="K40" s="4" t="n"/>
      <c r="L40" s="4" t="n"/>
      <c r="M40" s="4" t="n"/>
      <c r="N40" s="4" t="n"/>
      <c r="O40" s="5">
        <f>IF(G40="","",SUM(G40:N40))</f>
        <v/>
      </c>
      <c r="P40" s="4" t="n"/>
      <c r="Q40" s="6">
        <f>IF(OR(P40="",O40=""),"",P40-O40)</f>
        <v/>
      </c>
      <c r="R40" s="7">
        <f>IF(OR(P40="",P40=0,Q40=""),"",Q40/P40)</f>
        <v/>
      </c>
      <c r="S40" s="5">
        <f>IF(OR(Q40="",F40="",F40=0),"",Q40/F40)</f>
        <v/>
      </c>
      <c r="T40" s="8">
        <f>IF(D40="","",IF(E40="","On hand","Sold"))</f>
        <v/>
      </c>
      <c r="U40">
        <f>IF(T40="On hand",F40,0)</f>
        <v/>
      </c>
    </row>
    <row r="41">
      <c r="D41" s="2" t="n"/>
      <c r="E41" s="2" t="n"/>
      <c r="F41" s="3">
        <f>IF(D41="","",IF(E41="",TODAY()-D41,E41-D41))</f>
        <v/>
      </c>
      <c r="G41" s="4" t="n"/>
      <c r="H41" s="4" t="n"/>
      <c r="I41" s="4" t="n"/>
      <c r="J41" s="4" t="n"/>
      <c r="K41" s="4" t="n"/>
      <c r="L41" s="4" t="n"/>
      <c r="M41" s="4" t="n"/>
      <c r="N41" s="4" t="n"/>
      <c r="O41" s="5">
        <f>IF(G41="","",SUM(G41:N41))</f>
        <v/>
      </c>
      <c r="P41" s="4" t="n"/>
      <c r="Q41" s="6">
        <f>IF(OR(P41="",O41=""),"",P41-O41)</f>
        <v/>
      </c>
      <c r="R41" s="7">
        <f>IF(OR(P41="",P41=0,Q41=""),"",Q41/P41)</f>
        <v/>
      </c>
      <c r="S41" s="5">
        <f>IF(OR(Q41="",F41="",F41=0),"",Q41/F41)</f>
        <v/>
      </c>
      <c r="T41" s="8">
        <f>IF(D41="","",IF(E41="","On hand","Sold"))</f>
        <v/>
      </c>
      <c r="U41">
        <f>IF(T41="On hand",F41,0)</f>
        <v/>
      </c>
    </row>
    <row r="42">
      <c r="D42" s="2" t="n"/>
      <c r="E42" s="2" t="n"/>
      <c r="F42" s="3">
        <f>IF(D42="","",IF(E42="",TODAY()-D42,E42-D42))</f>
        <v/>
      </c>
      <c r="G42" s="4" t="n"/>
      <c r="H42" s="4" t="n"/>
      <c r="I42" s="4" t="n"/>
      <c r="J42" s="4" t="n"/>
      <c r="K42" s="4" t="n"/>
      <c r="L42" s="4" t="n"/>
      <c r="M42" s="4" t="n"/>
      <c r="N42" s="4" t="n"/>
      <c r="O42" s="5">
        <f>IF(G42="","",SUM(G42:N42))</f>
        <v/>
      </c>
      <c r="P42" s="4" t="n"/>
      <c r="Q42" s="6">
        <f>IF(OR(P42="",O42=""),"",P42-O42)</f>
        <v/>
      </c>
      <c r="R42" s="7">
        <f>IF(OR(P42="",P42=0,Q42=""),"",Q42/P42)</f>
        <v/>
      </c>
      <c r="S42" s="5">
        <f>IF(OR(Q42="",F42="",F42=0),"",Q42/F42)</f>
        <v/>
      </c>
      <c r="T42" s="8">
        <f>IF(D42="","",IF(E42="","On hand","Sold"))</f>
        <v/>
      </c>
      <c r="U42">
        <f>IF(T42="On hand",F42,0)</f>
        <v/>
      </c>
    </row>
    <row r="43">
      <c r="D43" s="2" t="n"/>
      <c r="E43" s="2" t="n"/>
      <c r="F43" s="3">
        <f>IF(D43="","",IF(E43="",TODAY()-D43,E43-D43))</f>
        <v/>
      </c>
      <c r="G43" s="4" t="n"/>
      <c r="H43" s="4" t="n"/>
      <c r="I43" s="4" t="n"/>
      <c r="J43" s="4" t="n"/>
      <c r="K43" s="4" t="n"/>
      <c r="L43" s="4" t="n"/>
      <c r="M43" s="4" t="n"/>
      <c r="N43" s="4" t="n"/>
      <c r="O43" s="5">
        <f>IF(G43="","",SUM(G43:N43))</f>
        <v/>
      </c>
      <c r="P43" s="4" t="n"/>
      <c r="Q43" s="6">
        <f>IF(OR(P43="",O43=""),"",P43-O43)</f>
        <v/>
      </c>
      <c r="R43" s="7">
        <f>IF(OR(P43="",P43=0,Q43=""),"",Q43/P43)</f>
        <v/>
      </c>
      <c r="S43" s="5">
        <f>IF(OR(Q43="",F43="",F43=0),"",Q43/F43)</f>
        <v/>
      </c>
      <c r="T43" s="8">
        <f>IF(D43="","",IF(E43="","On hand","Sold"))</f>
        <v/>
      </c>
      <c r="U43">
        <f>IF(T43="On hand",F43,0)</f>
        <v/>
      </c>
    </row>
    <row r="44">
      <c r="D44" s="2" t="n"/>
      <c r="E44" s="2" t="n"/>
      <c r="F44" s="3">
        <f>IF(D44="","",IF(E44="",TODAY()-D44,E44-D44))</f>
        <v/>
      </c>
      <c r="G44" s="4" t="n"/>
      <c r="H44" s="4" t="n"/>
      <c r="I44" s="4" t="n"/>
      <c r="J44" s="4" t="n"/>
      <c r="K44" s="4" t="n"/>
      <c r="L44" s="4" t="n"/>
      <c r="M44" s="4" t="n"/>
      <c r="N44" s="4" t="n"/>
      <c r="O44" s="5">
        <f>IF(G44="","",SUM(G44:N44))</f>
        <v/>
      </c>
      <c r="P44" s="4" t="n"/>
      <c r="Q44" s="6">
        <f>IF(OR(P44="",O44=""),"",P44-O44)</f>
        <v/>
      </c>
      <c r="R44" s="7">
        <f>IF(OR(P44="",P44=0,Q44=""),"",Q44/P44)</f>
        <v/>
      </c>
      <c r="S44" s="5">
        <f>IF(OR(Q44="",F44="",F44=0),"",Q44/F44)</f>
        <v/>
      </c>
      <c r="T44" s="8">
        <f>IF(D44="","",IF(E44="","On hand","Sold"))</f>
        <v/>
      </c>
      <c r="U44">
        <f>IF(T44="On hand",F44,0)</f>
        <v/>
      </c>
    </row>
    <row r="45">
      <c r="D45" s="2" t="n"/>
      <c r="E45" s="2" t="n"/>
      <c r="F45" s="3">
        <f>IF(D45="","",IF(E45="",TODAY()-D45,E45-D45))</f>
        <v/>
      </c>
      <c r="G45" s="4" t="n"/>
      <c r="H45" s="4" t="n"/>
      <c r="I45" s="4" t="n"/>
      <c r="J45" s="4" t="n"/>
      <c r="K45" s="4" t="n"/>
      <c r="L45" s="4" t="n"/>
      <c r="M45" s="4" t="n"/>
      <c r="N45" s="4" t="n"/>
      <c r="O45" s="5">
        <f>IF(G45="","",SUM(G45:N45))</f>
        <v/>
      </c>
      <c r="P45" s="4" t="n"/>
      <c r="Q45" s="6">
        <f>IF(OR(P45="",O45=""),"",P45-O45)</f>
        <v/>
      </c>
      <c r="R45" s="7">
        <f>IF(OR(P45="",P45=0,Q45=""),"",Q45/P45)</f>
        <v/>
      </c>
      <c r="S45" s="5">
        <f>IF(OR(Q45="",F45="",F45=0),"",Q45/F45)</f>
        <v/>
      </c>
      <c r="T45" s="8">
        <f>IF(D45="","",IF(E45="","On hand","Sold"))</f>
        <v/>
      </c>
      <c r="U45">
        <f>IF(T45="On hand",F45,0)</f>
        <v/>
      </c>
    </row>
    <row r="46">
      <c r="D46" s="2" t="n"/>
      <c r="E46" s="2" t="n"/>
      <c r="F46" s="3">
        <f>IF(D46="","",IF(E46="",TODAY()-D46,E46-D46))</f>
        <v/>
      </c>
      <c r="G46" s="4" t="n"/>
      <c r="H46" s="4" t="n"/>
      <c r="I46" s="4" t="n"/>
      <c r="J46" s="4" t="n"/>
      <c r="K46" s="4" t="n"/>
      <c r="L46" s="4" t="n"/>
      <c r="M46" s="4" t="n"/>
      <c r="N46" s="4" t="n"/>
      <c r="O46" s="5">
        <f>IF(G46="","",SUM(G46:N46))</f>
        <v/>
      </c>
      <c r="P46" s="4" t="n"/>
      <c r="Q46" s="6">
        <f>IF(OR(P46="",O46=""),"",P46-O46)</f>
        <v/>
      </c>
      <c r="R46" s="7">
        <f>IF(OR(P46="",P46=0,Q46=""),"",Q46/P46)</f>
        <v/>
      </c>
      <c r="S46" s="5">
        <f>IF(OR(Q46="",F46="",F46=0),"",Q46/F46)</f>
        <v/>
      </c>
      <c r="T46" s="8">
        <f>IF(D46="","",IF(E46="","On hand","Sold"))</f>
        <v/>
      </c>
      <c r="U46">
        <f>IF(T46="On hand",F46,0)</f>
        <v/>
      </c>
    </row>
    <row r="47">
      <c r="D47" s="2" t="n"/>
      <c r="E47" s="2" t="n"/>
      <c r="F47" s="3">
        <f>IF(D47="","",IF(E47="",TODAY()-D47,E47-D47))</f>
        <v/>
      </c>
      <c r="G47" s="4" t="n"/>
      <c r="H47" s="4" t="n"/>
      <c r="I47" s="4" t="n"/>
      <c r="J47" s="4" t="n"/>
      <c r="K47" s="4" t="n"/>
      <c r="L47" s="4" t="n"/>
      <c r="M47" s="4" t="n"/>
      <c r="N47" s="4" t="n"/>
      <c r="O47" s="5">
        <f>IF(G47="","",SUM(G47:N47))</f>
        <v/>
      </c>
      <c r="P47" s="4" t="n"/>
      <c r="Q47" s="6">
        <f>IF(OR(P47="",O47=""),"",P47-O47)</f>
        <v/>
      </c>
      <c r="R47" s="7">
        <f>IF(OR(P47="",P47=0,Q47=""),"",Q47/P47)</f>
        <v/>
      </c>
      <c r="S47" s="5">
        <f>IF(OR(Q47="",F47="",F47=0),"",Q47/F47)</f>
        <v/>
      </c>
      <c r="T47" s="8">
        <f>IF(D47="","",IF(E47="","On hand","Sold"))</f>
        <v/>
      </c>
      <c r="U47">
        <f>IF(T47="On hand",F47,0)</f>
        <v/>
      </c>
    </row>
    <row r="48">
      <c r="D48" s="2" t="n"/>
      <c r="E48" s="2" t="n"/>
      <c r="F48" s="3">
        <f>IF(D48="","",IF(E48="",TODAY()-D48,E48-D48))</f>
        <v/>
      </c>
      <c r="G48" s="4" t="n"/>
      <c r="H48" s="4" t="n"/>
      <c r="I48" s="4" t="n"/>
      <c r="J48" s="4" t="n"/>
      <c r="K48" s="4" t="n"/>
      <c r="L48" s="4" t="n"/>
      <c r="M48" s="4" t="n"/>
      <c r="N48" s="4" t="n"/>
      <c r="O48" s="5">
        <f>IF(G48="","",SUM(G48:N48))</f>
        <v/>
      </c>
      <c r="P48" s="4" t="n"/>
      <c r="Q48" s="6">
        <f>IF(OR(P48="",O48=""),"",P48-O48)</f>
        <v/>
      </c>
      <c r="R48" s="7">
        <f>IF(OR(P48="",P48=0,Q48=""),"",Q48/P48)</f>
        <v/>
      </c>
      <c r="S48" s="5">
        <f>IF(OR(Q48="",F48="",F48=0),"",Q48/F48)</f>
        <v/>
      </c>
      <c r="T48" s="8">
        <f>IF(D48="","",IF(E48="","On hand","Sold"))</f>
        <v/>
      </c>
      <c r="U48">
        <f>IF(T48="On hand",F48,0)</f>
        <v/>
      </c>
    </row>
    <row r="49">
      <c r="D49" s="2" t="n"/>
      <c r="E49" s="2" t="n"/>
      <c r="F49" s="3">
        <f>IF(D49="","",IF(E49="",TODAY()-D49,E49-D49))</f>
        <v/>
      </c>
      <c r="G49" s="4" t="n"/>
      <c r="H49" s="4" t="n"/>
      <c r="I49" s="4" t="n"/>
      <c r="J49" s="4" t="n"/>
      <c r="K49" s="4" t="n"/>
      <c r="L49" s="4" t="n"/>
      <c r="M49" s="4" t="n"/>
      <c r="N49" s="4" t="n"/>
      <c r="O49" s="5">
        <f>IF(G49="","",SUM(G49:N49))</f>
        <v/>
      </c>
      <c r="P49" s="4" t="n"/>
      <c r="Q49" s="6">
        <f>IF(OR(P49="",O49=""),"",P49-O49)</f>
        <v/>
      </c>
      <c r="R49" s="7">
        <f>IF(OR(P49="",P49=0,Q49=""),"",Q49/P49)</f>
        <v/>
      </c>
      <c r="S49" s="5">
        <f>IF(OR(Q49="",F49="",F49=0),"",Q49/F49)</f>
        <v/>
      </c>
      <c r="T49" s="8">
        <f>IF(D49="","",IF(E49="","On hand","Sold"))</f>
        <v/>
      </c>
      <c r="U49">
        <f>IF(T49="On hand",F49,0)</f>
        <v/>
      </c>
    </row>
    <row r="50">
      <c r="D50" s="2" t="n"/>
      <c r="E50" s="2" t="n"/>
      <c r="F50" s="3">
        <f>IF(D50="","",IF(E50="",TODAY()-D50,E50-D50))</f>
        <v/>
      </c>
      <c r="G50" s="4" t="n"/>
      <c r="H50" s="4" t="n"/>
      <c r="I50" s="4" t="n"/>
      <c r="J50" s="4" t="n"/>
      <c r="K50" s="4" t="n"/>
      <c r="L50" s="4" t="n"/>
      <c r="M50" s="4" t="n"/>
      <c r="N50" s="4" t="n"/>
      <c r="O50" s="5">
        <f>IF(G50="","",SUM(G50:N50))</f>
        <v/>
      </c>
      <c r="P50" s="4" t="n"/>
      <c r="Q50" s="6">
        <f>IF(OR(P50="",O50=""),"",P50-O50)</f>
        <v/>
      </c>
      <c r="R50" s="7">
        <f>IF(OR(P50="",P50=0,Q50=""),"",Q50/P50)</f>
        <v/>
      </c>
      <c r="S50" s="5">
        <f>IF(OR(Q50="",F50="",F50=0),"",Q50/F50)</f>
        <v/>
      </c>
      <c r="T50" s="8">
        <f>IF(D50="","",IF(E50="","On hand","Sold"))</f>
        <v/>
      </c>
      <c r="U50">
        <f>IF(T50="On hand",F50,0)</f>
        <v/>
      </c>
    </row>
    <row r="51">
      <c r="D51" s="2" t="n"/>
      <c r="E51" s="2" t="n"/>
      <c r="F51" s="3">
        <f>IF(D51="","",IF(E51="",TODAY()-D51,E51-D51))</f>
        <v/>
      </c>
      <c r="G51" s="4" t="n"/>
      <c r="H51" s="4" t="n"/>
      <c r="I51" s="4" t="n"/>
      <c r="J51" s="4" t="n"/>
      <c r="K51" s="4" t="n"/>
      <c r="L51" s="4" t="n"/>
      <c r="M51" s="4" t="n"/>
      <c r="N51" s="4" t="n"/>
      <c r="O51" s="5">
        <f>IF(G51="","",SUM(G51:N51))</f>
        <v/>
      </c>
      <c r="P51" s="4" t="n"/>
      <c r="Q51" s="6">
        <f>IF(OR(P51="",O51=""),"",P51-O51)</f>
        <v/>
      </c>
      <c r="R51" s="7">
        <f>IF(OR(P51="",P51=0,Q51=""),"",Q51/P51)</f>
        <v/>
      </c>
      <c r="S51" s="5">
        <f>IF(OR(Q51="",F51="",F51=0),"",Q51/F51)</f>
        <v/>
      </c>
      <c r="T51" s="8">
        <f>IF(D51="","",IF(E51="","On hand","Sold"))</f>
        <v/>
      </c>
      <c r="U51">
        <f>IF(T51="On hand",F51,0)</f>
        <v/>
      </c>
    </row>
    <row r="52">
      <c r="D52" s="2" t="n"/>
      <c r="E52" s="2" t="n"/>
      <c r="F52" s="3">
        <f>IF(D52="","",IF(E52="",TODAY()-D52,E52-D52))</f>
        <v/>
      </c>
      <c r="G52" s="4" t="n"/>
      <c r="H52" s="4" t="n"/>
      <c r="I52" s="4" t="n"/>
      <c r="J52" s="4" t="n"/>
      <c r="K52" s="4" t="n"/>
      <c r="L52" s="4" t="n"/>
      <c r="M52" s="4" t="n"/>
      <c r="N52" s="4" t="n"/>
      <c r="O52" s="5">
        <f>IF(G52="","",SUM(G52:N52))</f>
        <v/>
      </c>
      <c r="P52" s="4" t="n"/>
      <c r="Q52" s="6">
        <f>IF(OR(P52="",O52=""),"",P52-O52)</f>
        <v/>
      </c>
      <c r="R52" s="7">
        <f>IF(OR(P52="",P52=0,Q52=""),"",Q52/P52)</f>
        <v/>
      </c>
      <c r="S52" s="5">
        <f>IF(OR(Q52="",F52="",F52=0),"",Q52/F52)</f>
        <v/>
      </c>
      <c r="T52" s="8">
        <f>IF(D52="","",IF(E52="","On hand","Sold"))</f>
        <v/>
      </c>
      <c r="U52">
        <f>IF(T52="On hand",F52,0)</f>
        <v/>
      </c>
    </row>
    <row r="53">
      <c r="D53" s="2" t="n"/>
      <c r="E53" s="2" t="n"/>
      <c r="F53" s="3">
        <f>IF(D53="","",IF(E53="",TODAY()-D53,E53-D53))</f>
        <v/>
      </c>
      <c r="G53" s="4" t="n"/>
      <c r="H53" s="4" t="n"/>
      <c r="I53" s="4" t="n"/>
      <c r="J53" s="4" t="n"/>
      <c r="K53" s="4" t="n"/>
      <c r="L53" s="4" t="n"/>
      <c r="M53" s="4" t="n"/>
      <c r="N53" s="4" t="n"/>
      <c r="O53" s="5">
        <f>IF(G53="","",SUM(G53:N53))</f>
        <v/>
      </c>
      <c r="P53" s="4" t="n"/>
      <c r="Q53" s="6">
        <f>IF(OR(P53="",O53=""),"",P53-O53)</f>
        <v/>
      </c>
      <c r="R53" s="7">
        <f>IF(OR(P53="",P53=0,Q53=""),"",Q53/P53)</f>
        <v/>
      </c>
      <c r="S53" s="5">
        <f>IF(OR(Q53="",F53="",F53=0),"",Q53/F53)</f>
        <v/>
      </c>
      <c r="T53" s="8">
        <f>IF(D53="","",IF(E53="","On hand","Sold"))</f>
        <v/>
      </c>
      <c r="U53">
        <f>IF(T53="On hand",F53,0)</f>
        <v/>
      </c>
    </row>
    <row r="54">
      <c r="D54" s="2" t="n"/>
      <c r="E54" s="2" t="n"/>
      <c r="F54" s="3">
        <f>IF(D54="","",IF(E54="",TODAY()-D54,E54-D54))</f>
        <v/>
      </c>
      <c r="G54" s="4" t="n"/>
      <c r="H54" s="4" t="n"/>
      <c r="I54" s="4" t="n"/>
      <c r="J54" s="4" t="n"/>
      <c r="K54" s="4" t="n"/>
      <c r="L54" s="4" t="n"/>
      <c r="M54" s="4" t="n"/>
      <c r="N54" s="4" t="n"/>
      <c r="O54" s="5">
        <f>IF(G54="","",SUM(G54:N54))</f>
        <v/>
      </c>
      <c r="P54" s="4" t="n"/>
      <c r="Q54" s="6">
        <f>IF(OR(P54="",O54=""),"",P54-O54)</f>
        <v/>
      </c>
      <c r="R54" s="7">
        <f>IF(OR(P54="",P54=0,Q54=""),"",Q54/P54)</f>
        <v/>
      </c>
      <c r="S54" s="5">
        <f>IF(OR(Q54="",F54="",F54=0),"",Q54/F54)</f>
        <v/>
      </c>
      <c r="T54" s="8">
        <f>IF(D54="","",IF(E54="","On hand","Sold"))</f>
        <v/>
      </c>
      <c r="U54">
        <f>IF(T54="On hand",F54,0)</f>
        <v/>
      </c>
    </row>
    <row r="55">
      <c r="D55" s="2" t="n"/>
      <c r="E55" s="2" t="n"/>
      <c r="F55" s="3">
        <f>IF(D55="","",IF(E55="",TODAY()-D55,E55-D55))</f>
        <v/>
      </c>
      <c r="G55" s="4" t="n"/>
      <c r="H55" s="4" t="n"/>
      <c r="I55" s="4" t="n"/>
      <c r="J55" s="4" t="n"/>
      <c r="K55" s="4" t="n"/>
      <c r="L55" s="4" t="n"/>
      <c r="M55" s="4" t="n"/>
      <c r="N55" s="4" t="n"/>
      <c r="O55" s="5">
        <f>IF(G55="","",SUM(G55:N55))</f>
        <v/>
      </c>
      <c r="P55" s="4" t="n"/>
      <c r="Q55" s="6">
        <f>IF(OR(P55="",O55=""),"",P55-O55)</f>
        <v/>
      </c>
      <c r="R55" s="7">
        <f>IF(OR(P55="",P55=0,Q55=""),"",Q55/P55)</f>
        <v/>
      </c>
      <c r="S55" s="5">
        <f>IF(OR(Q55="",F55="",F55=0),"",Q55/F55)</f>
        <v/>
      </c>
      <c r="T55" s="8">
        <f>IF(D55="","",IF(E55="","On hand","Sold"))</f>
        <v/>
      </c>
      <c r="U55">
        <f>IF(T55="On hand",F55,0)</f>
        <v/>
      </c>
    </row>
    <row r="56">
      <c r="D56" s="2" t="n"/>
      <c r="E56" s="2" t="n"/>
      <c r="F56" s="3">
        <f>IF(D56="","",IF(E56="",TODAY()-D56,E56-D56))</f>
        <v/>
      </c>
      <c r="G56" s="4" t="n"/>
      <c r="H56" s="4" t="n"/>
      <c r="I56" s="4" t="n"/>
      <c r="J56" s="4" t="n"/>
      <c r="K56" s="4" t="n"/>
      <c r="L56" s="4" t="n"/>
      <c r="M56" s="4" t="n"/>
      <c r="N56" s="4" t="n"/>
      <c r="O56" s="5">
        <f>IF(G56="","",SUM(G56:N56))</f>
        <v/>
      </c>
      <c r="P56" s="4" t="n"/>
      <c r="Q56" s="6">
        <f>IF(OR(P56="",O56=""),"",P56-O56)</f>
        <v/>
      </c>
      <c r="R56" s="7">
        <f>IF(OR(P56="",P56=0,Q56=""),"",Q56/P56)</f>
        <v/>
      </c>
      <c r="S56" s="5">
        <f>IF(OR(Q56="",F56="",F56=0),"",Q56/F56)</f>
        <v/>
      </c>
      <c r="T56" s="8">
        <f>IF(D56="","",IF(E56="","On hand","Sold"))</f>
        <v/>
      </c>
      <c r="U56">
        <f>IF(T56="On hand",F56,0)</f>
        <v/>
      </c>
    </row>
    <row r="57">
      <c r="D57" s="2" t="n"/>
      <c r="E57" s="2" t="n"/>
      <c r="F57" s="3">
        <f>IF(D57="","",IF(E57="",TODAY()-D57,E57-D57))</f>
        <v/>
      </c>
      <c r="G57" s="4" t="n"/>
      <c r="H57" s="4" t="n"/>
      <c r="I57" s="4" t="n"/>
      <c r="J57" s="4" t="n"/>
      <c r="K57" s="4" t="n"/>
      <c r="L57" s="4" t="n"/>
      <c r="M57" s="4" t="n"/>
      <c r="N57" s="4" t="n"/>
      <c r="O57" s="5">
        <f>IF(G57="","",SUM(G57:N57))</f>
        <v/>
      </c>
      <c r="P57" s="4" t="n"/>
      <c r="Q57" s="6">
        <f>IF(OR(P57="",O57=""),"",P57-O57)</f>
        <v/>
      </c>
      <c r="R57" s="7">
        <f>IF(OR(P57="",P57=0,Q57=""),"",Q57/P57)</f>
        <v/>
      </c>
      <c r="S57" s="5">
        <f>IF(OR(Q57="",F57="",F57=0),"",Q57/F57)</f>
        <v/>
      </c>
      <c r="T57" s="8">
        <f>IF(D57="","",IF(E57="","On hand","Sold"))</f>
        <v/>
      </c>
      <c r="U57">
        <f>IF(T57="On hand",F57,0)</f>
        <v/>
      </c>
    </row>
    <row r="58">
      <c r="D58" s="2" t="n"/>
      <c r="E58" s="2" t="n"/>
      <c r="F58" s="3">
        <f>IF(D58="","",IF(E58="",TODAY()-D58,E58-D58))</f>
        <v/>
      </c>
      <c r="G58" s="4" t="n"/>
      <c r="H58" s="4" t="n"/>
      <c r="I58" s="4" t="n"/>
      <c r="J58" s="4" t="n"/>
      <c r="K58" s="4" t="n"/>
      <c r="L58" s="4" t="n"/>
      <c r="M58" s="4" t="n"/>
      <c r="N58" s="4" t="n"/>
      <c r="O58" s="5">
        <f>IF(G58="","",SUM(G58:N58))</f>
        <v/>
      </c>
      <c r="P58" s="4" t="n"/>
      <c r="Q58" s="6">
        <f>IF(OR(P58="",O58=""),"",P58-O58)</f>
        <v/>
      </c>
      <c r="R58" s="7">
        <f>IF(OR(P58="",P58=0,Q58=""),"",Q58/P58)</f>
        <v/>
      </c>
      <c r="S58" s="5">
        <f>IF(OR(Q58="",F58="",F58=0),"",Q58/F58)</f>
        <v/>
      </c>
      <c r="T58" s="8">
        <f>IF(D58="","",IF(E58="","On hand","Sold"))</f>
        <v/>
      </c>
      <c r="U58">
        <f>IF(T58="On hand",F58,0)</f>
        <v/>
      </c>
    </row>
    <row r="59">
      <c r="D59" s="2" t="n"/>
      <c r="E59" s="2" t="n"/>
      <c r="F59" s="3">
        <f>IF(D59="","",IF(E59="",TODAY()-D59,E59-D59))</f>
        <v/>
      </c>
      <c r="G59" s="4" t="n"/>
      <c r="H59" s="4" t="n"/>
      <c r="I59" s="4" t="n"/>
      <c r="J59" s="4" t="n"/>
      <c r="K59" s="4" t="n"/>
      <c r="L59" s="4" t="n"/>
      <c r="M59" s="4" t="n"/>
      <c r="N59" s="4" t="n"/>
      <c r="O59" s="5">
        <f>IF(G59="","",SUM(G59:N59))</f>
        <v/>
      </c>
      <c r="P59" s="4" t="n"/>
      <c r="Q59" s="6">
        <f>IF(OR(P59="",O59=""),"",P59-O59)</f>
        <v/>
      </c>
      <c r="R59" s="7">
        <f>IF(OR(P59="",P59=0,Q59=""),"",Q59/P59)</f>
        <v/>
      </c>
      <c r="S59" s="5">
        <f>IF(OR(Q59="",F59="",F59=0),"",Q59/F59)</f>
        <v/>
      </c>
      <c r="T59" s="8">
        <f>IF(D59="","",IF(E59="","On hand","Sold"))</f>
        <v/>
      </c>
      <c r="U59">
        <f>IF(T59="On hand",F59,0)</f>
        <v/>
      </c>
    </row>
    <row r="60">
      <c r="D60" s="2" t="n"/>
      <c r="E60" s="2" t="n"/>
      <c r="F60" s="3">
        <f>IF(D60="","",IF(E60="",TODAY()-D60,E60-D60))</f>
        <v/>
      </c>
      <c r="G60" s="4" t="n"/>
      <c r="H60" s="4" t="n"/>
      <c r="I60" s="4" t="n"/>
      <c r="J60" s="4" t="n"/>
      <c r="K60" s="4" t="n"/>
      <c r="L60" s="4" t="n"/>
      <c r="M60" s="4" t="n"/>
      <c r="N60" s="4" t="n"/>
      <c r="O60" s="5">
        <f>IF(G60="","",SUM(G60:N60))</f>
        <v/>
      </c>
      <c r="P60" s="4" t="n"/>
      <c r="Q60" s="6">
        <f>IF(OR(P60="",O60=""),"",P60-O60)</f>
        <v/>
      </c>
      <c r="R60" s="7">
        <f>IF(OR(P60="",P60=0,Q60=""),"",Q60/P60)</f>
        <v/>
      </c>
      <c r="S60" s="5">
        <f>IF(OR(Q60="",F60="",F60=0),"",Q60/F60)</f>
        <v/>
      </c>
      <c r="T60" s="8">
        <f>IF(D60="","",IF(E60="","On hand","Sold"))</f>
        <v/>
      </c>
      <c r="U60">
        <f>IF(T60="On hand",F60,0)</f>
        <v/>
      </c>
    </row>
    <row r="61">
      <c r="D61" s="2" t="n"/>
      <c r="E61" s="2" t="n"/>
      <c r="F61" s="3">
        <f>IF(D61="","",IF(E61="",TODAY()-D61,E61-D61))</f>
        <v/>
      </c>
      <c r="G61" s="4" t="n"/>
      <c r="H61" s="4" t="n"/>
      <c r="I61" s="4" t="n"/>
      <c r="J61" s="4" t="n"/>
      <c r="K61" s="4" t="n"/>
      <c r="L61" s="4" t="n"/>
      <c r="M61" s="4" t="n"/>
      <c r="N61" s="4" t="n"/>
      <c r="O61" s="5">
        <f>IF(G61="","",SUM(G61:N61))</f>
        <v/>
      </c>
      <c r="P61" s="4" t="n"/>
      <c r="Q61" s="6">
        <f>IF(OR(P61="",O61=""),"",P61-O61)</f>
        <v/>
      </c>
      <c r="R61" s="7">
        <f>IF(OR(P61="",P61=0,Q61=""),"",Q61/P61)</f>
        <v/>
      </c>
      <c r="S61" s="5">
        <f>IF(OR(Q61="",F61="",F61=0),"",Q61/F61)</f>
        <v/>
      </c>
      <c r="T61" s="8">
        <f>IF(D61="","",IF(E61="","On hand","Sold"))</f>
        <v/>
      </c>
      <c r="U61">
        <f>IF(T61="On hand",F61,0)</f>
        <v/>
      </c>
    </row>
    <row r="62">
      <c r="D62" s="2" t="n"/>
      <c r="E62" s="2" t="n"/>
      <c r="F62" s="3">
        <f>IF(D62="","",IF(E62="",TODAY()-D62,E62-D62))</f>
        <v/>
      </c>
      <c r="G62" s="4" t="n"/>
      <c r="H62" s="4" t="n"/>
      <c r="I62" s="4" t="n"/>
      <c r="J62" s="4" t="n"/>
      <c r="K62" s="4" t="n"/>
      <c r="L62" s="4" t="n"/>
      <c r="M62" s="4" t="n"/>
      <c r="N62" s="4" t="n"/>
      <c r="O62" s="5">
        <f>IF(G62="","",SUM(G62:N62))</f>
        <v/>
      </c>
      <c r="P62" s="4" t="n"/>
      <c r="Q62" s="6">
        <f>IF(OR(P62="",O62=""),"",P62-O62)</f>
        <v/>
      </c>
      <c r="R62" s="7">
        <f>IF(OR(P62="",P62=0,Q62=""),"",Q62/P62)</f>
        <v/>
      </c>
      <c r="S62" s="5">
        <f>IF(OR(Q62="",F62="",F62=0),"",Q62/F62)</f>
        <v/>
      </c>
      <c r="T62" s="8">
        <f>IF(D62="","",IF(E62="","On hand","Sold"))</f>
        <v/>
      </c>
      <c r="U62">
        <f>IF(T62="On hand",F62,0)</f>
        <v/>
      </c>
    </row>
    <row r="63">
      <c r="D63" s="2" t="n"/>
      <c r="E63" s="2" t="n"/>
      <c r="F63" s="3">
        <f>IF(D63="","",IF(E63="",TODAY()-D63,E63-D63))</f>
        <v/>
      </c>
      <c r="G63" s="4" t="n"/>
      <c r="H63" s="4" t="n"/>
      <c r="I63" s="4" t="n"/>
      <c r="J63" s="4" t="n"/>
      <c r="K63" s="4" t="n"/>
      <c r="L63" s="4" t="n"/>
      <c r="M63" s="4" t="n"/>
      <c r="N63" s="4" t="n"/>
      <c r="O63" s="5">
        <f>IF(G63="","",SUM(G63:N63))</f>
        <v/>
      </c>
      <c r="P63" s="4" t="n"/>
      <c r="Q63" s="6">
        <f>IF(OR(P63="",O63=""),"",P63-O63)</f>
        <v/>
      </c>
      <c r="R63" s="7">
        <f>IF(OR(P63="",P63=0,Q63=""),"",Q63/P63)</f>
        <v/>
      </c>
      <c r="S63" s="5">
        <f>IF(OR(Q63="",F63="",F63=0),"",Q63/F63)</f>
        <v/>
      </c>
      <c r="T63" s="8">
        <f>IF(D63="","",IF(E63="","On hand","Sold"))</f>
        <v/>
      </c>
      <c r="U63">
        <f>IF(T63="On hand",F63,0)</f>
        <v/>
      </c>
    </row>
    <row r="64">
      <c r="D64" s="2" t="n"/>
      <c r="E64" s="2" t="n"/>
      <c r="F64" s="3">
        <f>IF(D64="","",IF(E64="",TODAY()-D64,E64-D64))</f>
        <v/>
      </c>
      <c r="G64" s="4" t="n"/>
      <c r="H64" s="4" t="n"/>
      <c r="I64" s="4" t="n"/>
      <c r="J64" s="4" t="n"/>
      <c r="K64" s="4" t="n"/>
      <c r="L64" s="4" t="n"/>
      <c r="M64" s="4" t="n"/>
      <c r="N64" s="4" t="n"/>
      <c r="O64" s="5">
        <f>IF(G64="","",SUM(G64:N64))</f>
        <v/>
      </c>
      <c r="P64" s="4" t="n"/>
      <c r="Q64" s="6">
        <f>IF(OR(P64="",O64=""),"",P64-O64)</f>
        <v/>
      </c>
      <c r="R64" s="7">
        <f>IF(OR(P64="",P64=0,Q64=""),"",Q64/P64)</f>
        <v/>
      </c>
      <c r="S64" s="5">
        <f>IF(OR(Q64="",F64="",F64=0),"",Q64/F64)</f>
        <v/>
      </c>
      <c r="T64" s="8">
        <f>IF(D64="","",IF(E64="","On hand","Sold"))</f>
        <v/>
      </c>
      <c r="U64">
        <f>IF(T64="On hand",F64,0)</f>
        <v/>
      </c>
    </row>
    <row r="65">
      <c r="D65" s="2" t="n"/>
      <c r="E65" s="2" t="n"/>
      <c r="F65" s="3">
        <f>IF(D65="","",IF(E65="",TODAY()-D65,E65-D65))</f>
        <v/>
      </c>
      <c r="G65" s="4" t="n"/>
      <c r="H65" s="4" t="n"/>
      <c r="I65" s="4" t="n"/>
      <c r="J65" s="4" t="n"/>
      <c r="K65" s="4" t="n"/>
      <c r="L65" s="4" t="n"/>
      <c r="M65" s="4" t="n"/>
      <c r="N65" s="4" t="n"/>
      <c r="O65" s="5">
        <f>IF(G65="","",SUM(G65:N65))</f>
        <v/>
      </c>
      <c r="P65" s="4" t="n"/>
      <c r="Q65" s="6">
        <f>IF(OR(P65="",O65=""),"",P65-O65)</f>
        <v/>
      </c>
      <c r="R65" s="7">
        <f>IF(OR(P65="",P65=0,Q65=""),"",Q65/P65)</f>
        <v/>
      </c>
      <c r="S65" s="5">
        <f>IF(OR(Q65="",F65="",F65=0),"",Q65/F65)</f>
        <v/>
      </c>
      <c r="T65" s="8">
        <f>IF(D65="","",IF(E65="","On hand","Sold"))</f>
        <v/>
      </c>
      <c r="U65">
        <f>IF(T65="On hand",F65,0)</f>
        <v/>
      </c>
    </row>
    <row r="66">
      <c r="D66" s="2" t="n"/>
      <c r="E66" s="2" t="n"/>
      <c r="F66" s="3">
        <f>IF(D66="","",IF(E66="",TODAY()-D66,E66-D66))</f>
        <v/>
      </c>
      <c r="G66" s="4" t="n"/>
      <c r="H66" s="4" t="n"/>
      <c r="I66" s="4" t="n"/>
      <c r="J66" s="4" t="n"/>
      <c r="K66" s="4" t="n"/>
      <c r="L66" s="4" t="n"/>
      <c r="M66" s="4" t="n"/>
      <c r="N66" s="4" t="n"/>
      <c r="O66" s="5">
        <f>IF(G66="","",SUM(G66:N66))</f>
        <v/>
      </c>
      <c r="P66" s="4" t="n"/>
      <c r="Q66" s="6">
        <f>IF(OR(P66="",O66=""),"",P66-O66)</f>
        <v/>
      </c>
      <c r="R66" s="7">
        <f>IF(OR(P66="",P66=0,Q66=""),"",Q66/P66)</f>
        <v/>
      </c>
      <c r="S66" s="5">
        <f>IF(OR(Q66="",F66="",F66=0),"",Q66/F66)</f>
        <v/>
      </c>
      <c r="T66" s="8">
        <f>IF(D66="","",IF(E66="","On hand","Sold"))</f>
        <v/>
      </c>
      <c r="U66">
        <f>IF(T66="On hand",F66,0)</f>
        <v/>
      </c>
    </row>
    <row r="67">
      <c r="D67" s="2" t="n"/>
      <c r="E67" s="2" t="n"/>
      <c r="F67" s="3">
        <f>IF(D67="","",IF(E67="",TODAY()-D67,E67-D67))</f>
        <v/>
      </c>
      <c r="G67" s="4" t="n"/>
      <c r="H67" s="4" t="n"/>
      <c r="I67" s="4" t="n"/>
      <c r="J67" s="4" t="n"/>
      <c r="K67" s="4" t="n"/>
      <c r="L67" s="4" t="n"/>
      <c r="M67" s="4" t="n"/>
      <c r="N67" s="4" t="n"/>
      <c r="O67" s="5">
        <f>IF(G67="","",SUM(G67:N67))</f>
        <v/>
      </c>
      <c r="P67" s="4" t="n"/>
      <c r="Q67" s="6">
        <f>IF(OR(P67="",O67=""),"",P67-O67)</f>
        <v/>
      </c>
      <c r="R67" s="7">
        <f>IF(OR(P67="",P67=0,Q67=""),"",Q67/P67)</f>
        <v/>
      </c>
      <c r="S67" s="5">
        <f>IF(OR(Q67="",F67="",F67=0),"",Q67/F67)</f>
        <v/>
      </c>
      <c r="T67" s="8">
        <f>IF(D67="","",IF(E67="","On hand","Sold"))</f>
        <v/>
      </c>
      <c r="U67">
        <f>IF(T67="On hand",F67,0)</f>
        <v/>
      </c>
    </row>
    <row r="68">
      <c r="D68" s="2" t="n"/>
      <c r="E68" s="2" t="n"/>
      <c r="F68" s="3">
        <f>IF(D68="","",IF(E68="",TODAY()-D68,E68-D68))</f>
        <v/>
      </c>
      <c r="G68" s="4" t="n"/>
      <c r="H68" s="4" t="n"/>
      <c r="I68" s="4" t="n"/>
      <c r="J68" s="4" t="n"/>
      <c r="K68" s="4" t="n"/>
      <c r="L68" s="4" t="n"/>
      <c r="M68" s="4" t="n"/>
      <c r="N68" s="4" t="n"/>
      <c r="O68" s="5">
        <f>IF(G68="","",SUM(G68:N68))</f>
        <v/>
      </c>
      <c r="P68" s="4" t="n"/>
      <c r="Q68" s="6">
        <f>IF(OR(P68="",O68=""),"",P68-O68)</f>
        <v/>
      </c>
      <c r="R68" s="7">
        <f>IF(OR(P68="",P68=0,Q68=""),"",Q68/P68)</f>
        <v/>
      </c>
      <c r="S68" s="5">
        <f>IF(OR(Q68="",F68="",F68=0),"",Q68/F68)</f>
        <v/>
      </c>
      <c r="T68" s="8">
        <f>IF(D68="","",IF(E68="","On hand","Sold"))</f>
        <v/>
      </c>
      <c r="U68">
        <f>IF(T68="On hand",F68,0)</f>
        <v/>
      </c>
    </row>
    <row r="69">
      <c r="D69" s="2" t="n"/>
      <c r="E69" s="2" t="n"/>
      <c r="F69" s="3">
        <f>IF(D69="","",IF(E69="",TODAY()-D69,E69-D69))</f>
        <v/>
      </c>
      <c r="G69" s="4" t="n"/>
      <c r="H69" s="4" t="n"/>
      <c r="I69" s="4" t="n"/>
      <c r="J69" s="4" t="n"/>
      <c r="K69" s="4" t="n"/>
      <c r="L69" s="4" t="n"/>
      <c r="M69" s="4" t="n"/>
      <c r="N69" s="4" t="n"/>
      <c r="O69" s="5">
        <f>IF(G69="","",SUM(G69:N69))</f>
        <v/>
      </c>
      <c r="P69" s="4" t="n"/>
      <c r="Q69" s="6">
        <f>IF(OR(P69="",O69=""),"",P69-O69)</f>
        <v/>
      </c>
      <c r="R69" s="7">
        <f>IF(OR(P69="",P69=0,Q69=""),"",Q69/P69)</f>
        <v/>
      </c>
      <c r="S69" s="5">
        <f>IF(OR(Q69="",F69="",F69=0),"",Q69/F69)</f>
        <v/>
      </c>
      <c r="T69" s="8">
        <f>IF(D69="","",IF(E69="","On hand","Sold"))</f>
        <v/>
      </c>
      <c r="U69">
        <f>IF(T69="On hand",F69,0)</f>
        <v/>
      </c>
    </row>
    <row r="70">
      <c r="D70" s="2" t="n"/>
      <c r="E70" s="2" t="n"/>
      <c r="F70" s="3">
        <f>IF(D70="","",IF(E70="",TODAY()-D70,E70-D70))</f>
        <v/>
      </c>
      <c r="G70" s="4" t="n"/>
      <c r="H70" s="4" t="n"/>
      <c r="I70" s="4" t="n"/>
      <c r="J70" s="4" t="n"/>
      <c r="K70" s="4" t="n"/>
      <c r="L70" s="4" t="n"/>
      <c r="M70" s="4" t="n"/>
      <c r="N70" s="4" t="n"/>
      <c r="O70" s="5">
        <f>IF(G70="","",SUM(G70:N70))</f>
        <v/>
      </c>
      <c r="P70" s="4" t="n"/>
      <c r="Q70" s="6">
        <f>IF(OR(P70="",O70=""),"",P70-O70)</f>
        <v/>
      </c>
      <c r="R70" s="7">
        <f>IF(OR(P70="",P70=0,Q70=""),"",Q70/P70)</f>
        <v/>
      </c>
      <c r="S70" s="5">
        <f>IF(OR(Q70="",F70="",F70=0),"",Q70/F70)</f>
        <v/>
      </c>
      <c r="T70" s="8">
        <f>IF(D70="","",IF(E70="","On hand","Sold"))</f>
        <v/>
      </c>
      <c r="U70">
        <f>IF(T70="On hand",F70,0)</f>
        <v/>
      </c>
    </row>
    <row r="71">
      <c r="D71" s="2" t="n"/>
      <c r="E71" s="2" t="n"/>
      <c r="F71" s="3">
        <f>IF(D71="","",IF(E71="",TODAY()-D71,E71-D71))</f>
        <v/>
      </c>
      <c r="G71" s="4" t="n"/>
      <c r="H71" s="4" t="n"/>
      <c r="I71" s="4" t="n"/>
      <c r="J71" s="4" t="n"/>
      <c r="K71" s="4" t="n"/>
      <c r="L71" s="4" t="n"/>
      <c r="M71" s="4" t="n"/>
      <c r="N71" s="4" t="n"/>
      <c r="O71" s="5">
        <f>IF(G71="","",SUM(G71:N71))</f>
        <v/>
      </c>
      <c r="P71" s="4" t="n"/>
      <c r="Q71" s="6">
        <f>IF(OR(P71="",O71=""),"",P71-O71)</f>
        <v/>
      </c>
      <c r="R71" s="7">
        <f>IF(OR(P71="",P71=0,Q71=""),"",Q71/P71)</f>
        <v/>
      </c>
      <c r="S71" s="5">
        <f>IF(OR(Q71="",F71="",F71=0),"",Q71/F71)</f>
        <v/>
      </c>
      <c r="T71" s="8">
        <f>IF(D71="","",IF(E71="","On hand","Sold"))</f>
        <v/>
      </c>
      <c r="U71">
        <f>IF(T71="On hand",F71,0)</f>
        <v/>
      </c>
    </row>
    <row r="72">
      <c r="D72" s="2" t="n"/>
      <c r="E72" s="2" t="n"/>
      <c r="F72" s="3">
        <f>IF(D72="","",IF(E72="",TODAY()-D72,E72-D72))</f>
        <v/>
      </c>
      <c r="G72" s="4" t="n"/>
      <c r="H72" s="4" t="n"/>
      <c r="I72" s="4" t="n"/>
      <c r="J72" s="4" t="n"/>
      <c r="K72" s="4" t="n"/>
      <c r="L72" s="4" t="n"/>
      <c r="M72" s="4" t="n"/>
      <c r="N72" s="4" t="n"/>
      <c r="O72" s="5">
        <f>IF(G72="","",SUM(G72:N72))</f>
        <v/>
      </c>
      <c r="P72" s="4" t="n"/>
      <c r="Q72" s="6">
        <f>IF(OR(P72="",O72=""),"",P72-O72)</f>
        <v/>
      </c>
      <c r="R72" s="7">
        <f>IF(OR(P72="",P72=0,Q72=""),"",Q72/P72)</f>
        <v/>
      </c>
      <c r="S72" s="5">
        <f>IF(OR(Q72="",F72="",F72=0),"",Q72/F72)</f>
        <v/>
      </c>
      <c r="T72" s="8">
        <f>IF(D72="","",IF(E72="","On hand","Sold"))</f>
        <v/>
      </c>
      <c r="U72">
        <f>IF(T72="On hand",F72,0)</f>
        <v/>
      </c>
    </row>
    <row r="73">
      <c r="D73" s="2" t="n"/>
      <c r="E73" s="2" t="n"/>
      <c r="F73" s="3">
        <f>IF(D73="","",IF(E73="",TODAY()-D73,E73-D73))</f>
        <v/>
      </c>
      <c r="G73" s="4" t="n"/>
      <c r="H73" s="4" t="n"/>
      <c r="I73" s="4" t="n"/>
      <c r="J73" s="4" t="n"/>
      <c r="K73" s="4" t="n"/>
      <c r="L73" s="4" t="n"/>
      <c r="M73" s="4" t="n"/>
      <c r="N73" s="4" t="n"/>
      <c r="O73" s="5">
        <f>IF(G73="","",SUM(G73:N73))</f>
        <v/>
      </c>
      <c r="P73" s="4" t="n"/>
      <c r="Q73" s="6">
        <f>IF(OR(P73="",O73=""),"",P73-O73)</f>
        <v/>
      </c>
      <c r="R73" s="7">
        <f>IF(OR(P73="",P73=0,Q73=""),"",Q73/P73)</f>
        <v/>
      </c>
      <c r="S73" s="5">
        <f>IF(OR(Q73="",F73="",F73=0),"",Q73/F73)</f>
        <v/>
      </c>
      <c r="T73" s="8">
        <f>IF(D73="","",IF(E73="","On hand","Sold"))</f>
        <v/>
      </c>
      <c r="U73">
        <f>IF(T73="On hand",F73,0)</f>
        <v/>
      </c>
    </row>
    <row r="74">
      <c r="D74" s="2" t="n"/>
      <c r="E74" s="2" t="n"/>
      <c r="F74" s="3">
        <f>IF(D74="","",IF(E74="",TODAY()-D74,E74-D74))</f>
        <v/>
      </c>
      <c r="G74" s="4" t="n"/>
      <c r="H74" s="4" t="n"/>
      <c r="I74" s="4" t="n"/>
      <c r="J74" s="4" t="n"/>
      <c r="K74" s="4" t="n"/>
      <c r="L74" s="4" t="n"/>
      <c r="M74" s="4" t="n"/>
      <c r="N74" s="4" t="n"/>
      <c r="O74" s="5">
        <f>IF(G74="","",SUM(G74:N74))</f>
        <v/>
      </c>
      <c r="P74" s="4" t="n"/>
      <c r="Q74" s="6">
        <f>IF(OR(P74="",O74=""),"",P74-O74)</f>
        <v/>
      </c>
      <c r="R74" s="7">
        <f>IF(OR(P74="",P74=0,Q74=""),"",Q74/P74)</f>
        <v/>
      </c>
      <c r="S74" s="5">
        <f>IF(OR(Q74="",F74="",F74=0),"",Q74/F74)</f>
        <v/>
      </c>
      <c r="T74" s="8">
        <f>IF(D74="","",IF(E74="","On hand","Sold"))</f>
        <v/>
      </c>
      <c r="U74">
        <f>IF(T74="On hand",F74,0)</f>
        <v/>
      </c>
    </row>
    <row r="75">
      <c r="D75" s="2" t="n"/>
      <c r="E75" s="2" t="n"/>
      <c r="F75" s="3">
        <f>IF(D75="","",IF(E75="",TODAY()-D75,E75-D75))</f>
        <v/>
      </c>
      <c r="G75" s="4" t="n"/>
      <c r="H75" s="4" t="n"/>
      <c r="I75" s="4" t="n"/>
      <c r="J75" s="4" t="n"/>
      <c r="K75" s="4" t="n"/>
      <c r="L75" s="4" t="n"/>
      <c r="M75" s="4" t="n"/>
      <c r="N75" s="4" t="n"/>
      <c r="O75" s="5">
        <f>IF(G75="","",SUM(G75:N75))</f>
        <v/>
      </c>
      <c r="P75" s="4" t="n"/>
      <c r="Q75" s="6">
        <f>IF(OR(P75="",O75=""),"",P75-O75)</f>
        <v/>
      </c>
      <c r="R75" s="7">
        <f>IF(OR(P75="",P75=0,Q75=""),"",Q75/P75)</f>
        <v/>
      </c>
      <c r="S75" s="5">
        <f>IF(OR(Q75="",F75="",F75=0),"",Q75/F75)</f>
        <v/>
      </c>
      <c r="T75" s="8">
        <f>IF(D75="","",IF(E75="","On hand","Sold"))</f>
        <v/>
      </c>
      <c r="U75">
        <f>IF(T75="On hand",F75,0)</f>
        <v/>
      </c>
    </row>
    <row r="76">
      <c r="D76" s="2" t="n"/>
      <c r="E76" s="2" t="n"/>
      <c r="F76" s="3">
        <f>IF(D76="","",IF(E76="",TODAY()-D76,E76-D76))</f>
        <v/>
      </c>
      <c r="G76" s="4" t="n"/>
      <c r="H76" s="4" t="n"/>
      <c r="I76" s="4" t="n"/>
      <c r="J76" s="4" t="n"/>
      <c r="K76" s="4" t="n"/>
      <c r="L76" s="4" t="n"/>
      <c r="M76" s="4" t="n"/>
      <c r="N76" s="4" t="n"/>
      <c r="O76" s="5">
        <f>IF(G76="","",SUM(G76:N76))</f>
        <v/>
      </c>
      <c r="P76" s="4" t="n"/>
      <c r="Q76" s="6">
        <f>IF(OR(P76="",O76=""),"",P76-O76)</f>
        <v/>
      </c>
      <c r="R76" s="7">
        <f>IF(OR(P76="",P76=0,Q76=""),"",Q76/P76)</f>
        <v/>
      </c>
      <c r="S76" s="5">
        <f>IF(OR(Q76="",F76="",F76=0),"",Q76/F76)</f>
        <v/>
      </c>
      <c r="T76" s="8">
        <f>IF(D76="","",IF(E76="","On hand","Sold"))</f>
        <v/>
      </c>
      <c r="U76">
        <f>IF(T76="On hand",F76,0)</f>
        <v/>
      </c>
    </row>
    <row r="77">
      <c r="D77" s="2" t="n"/>
      <c r="E77" s="2" t="n"/>
      <c r="F77" s="3">
        <f>IF(D77="","",IF(E77="",TODAY()-D77,E77-D77))</f>
        <v/>
      </c>
      <c r="G77" s="4" t="n"/>
      <c r="H77" s="4" t="n"/>
      <c r="I77" s="4" t="n"/>
      <c r="J77" s="4" t="n"/>
      <c r="K77" s="4" t="n"/>
      <c r="L77" s="4" t="n"/>
      <c r="M77" s="4" t="n"/>
      <c r="N77" s="4" t="n"/>
      <c r="O77" s="5">
        <f>IF(G77="","",SUM(G77:N77))</f>
        <v/>
      </c>
      <c r="P77" s="4" t="n"/>
      <c r="Q77" s="6">
        <f>IF(OR(P77="",O77=""),"",P77-O77)</f>
        <v/>
      </c>
      <c r="R77" s="7">
        <f>IF(OR(P77="",P77=0,Q77=""),"",Q77/P77)</f>
        <v/>
      </c>
      <c r="S77" s="5">
        <f>IF(OR(Q77="",F77="",F77=0),"",Q77/F77)</f>
        <v/>
      </c>
      <c r="T77" s="8">
        <f>IF(D77="","",IF(E77="","On hand","Sold"))</f>
        <v/>
      </c>
      <c r="U77">
        <f>IF(T77="On hand",F77,0)</f>
        <v/>
      </c>
    </row>
    <row r="78">
      <c r="D78" s="2" t="n"/>
      <c r="E78" s="2" t="n"/>
      <c r="F78" s="3">
        <f>IF(D78="","",IF(E78="",TODAY()-D78,E78-D78))</f>
        <v/>
      </c>
      <c r="G78" s="4" t="n"/>
      <c r="H78" s="4" t="n"/>
      <c r="I78" s="4" t="n"/>
      <c r="J78" s="4" t="n"/>
      <c r="K78" s="4" t="n"/>
      <c r="L78" s="4" t="n"/>
      <c r="M78" s="4" t="n"/>
      <c r="N78" s="4" t="n"/>
      <c r="O78" s="5">
        <f>IF(G78="","",SUM(G78:N78))</f>
        <v/>
      </c>
      <c r="P78" s="4" t="n"/>
      <c r="Q78" s="6">
        <f>IF(OR(P78="",O78=""),"",P78-O78)</f>
        <v/>
      </c>
      <c r="R78" s="7">
        <f>IF(OR(P78="",P78=0,Q78=""),"",Q78/P78)</f>
        <v/>
      </c>
      <c r="S78" s="5">
        <f>IF(OR(Q78="",F78="",F78=0),"",Q78/F78)</f>
        <v/>
      </c>
      <c r="T78" s="8">
        <f>IF(D78="","",IF(E78="","On hand","Sold"))</f>
        <v/>
      </c>
      <c r="U78">
        <f>IF(T78="On hand",F78,0)</f>
        <v/>
      </c>
    </row>
    <row r="79">
      <c r="D79" s="2" t="n"/>
      <c r="E79" s="2" t="n"/>
      <c r="F79" s="3">
        <f>IF(D79="","",IF(E79="",TODAY()-D79,E79-D79))</f>
        <v/>
      </c>
      <c r="G79" s="4" t="n"/>
      <c r="H79" s="4" t="n"/>
      <c r="I79" s="4" t="n"/>
      <c r="J79" s="4" t="n"/>
      <c r="K79" s="4" t="n"/>
      <c r="L79" s="4" t="n"/>
      <c r="M79" s="4" t="n"/>
      <c r="N79" s="4" t="n"/>
      <c r="O79" s="5">
        <f>IF(G79="","",SUM(G79:N79))</f>
        <v/>
      </c>
      <c r="P79" s="4" t="n"/>
      <c r="Q79" s="6">
        <f>IF(OR(P79="",O79=""),"",P79-O79)</f>
        <v/>
      </c>
      <c r="R79" s="7">
        <f>IF(OR(P79="",P79=0,Q79=""),"",Q79/P79)</f>
        <v/>
      </c>
      <c r="S79" s="5">
        <f>IF(OR(Q79="",F79="",F79=0),"",Q79/F79)</f>
        <v/>
      </c>
      <c r="T79" s="8">
        <f>IF(D79="","",IF(E79="","On hand","Sold"))</f>
        <v/>
      </c>
      <c r="U79">
        <f>IF(T79="On hand",F79,0)</f>
        <v/>
      </c>
    </row>
    <row r="80">
      <c r="D80" s="2" t="n"/>
      <c r="E80" s="2" t="n"/>
      <c r="F80" s="3">
        <f>IF(D80="","",IF(E80="",TODAY()-D80,E80-D80))</f>
        <v/>
      </c>
      <c r="G80" s="4" t="n"/>
      <c r="H80" s="4" t="n"/>
      <c r="I80" s="4" t="n"/>
      <c r="J80" s="4" t="n"/>
      <c r="K80" s="4" t="n"/>
      <c r="L80" s="4" t="n"/>
      <c r="M80" s="4" t="n"/>
      <c r="N80" s="4" t="n"/>
      <c r="O80" s="5">
        <f>IF(G80="","",SUM(G80:N80))</f>
        <v/>
      </c>
      <c r="P80" s="4" t="n"/>
      <c r="Q80" s="6">
        <f>IF(OR(P80="",O80=""),"",P80-O80)</f>
        <v/>
      </c>
      <c r="R80" s="7">
        <f>IF(OR(P80="",P80=0,Q80=""),"",Q80/P80)</f>
        <v/>
      </c>
      <c r="S80" s="5">
        <f>IF(OR(Q80="",F80="",F80=0),"",Q80/F80)</f>
        <v/>
      </c>
      <c r="T80" s="8">
        <f>IF(D80="","",IF(E80="","On hand","Sold"))</f>
        <v/>
      </c>
      <c r="U80">
        <f>IF(T80="On hand",F80,0)</f>
        <v/>
      </c>
    </row>
    <row r="81">
      <c r="D81" s="2" t="n"/>
      <c r="E81" s="2" t="n"/>
      <c r="F81" s="3">
        <f>IF(D81="","",IF(E81="",TODAY()-D81,E81-D81))</f>
        <v/>
      </c>
      <c r="G81" s="4" t="n"/>
      <c r="H81" s="4" t="n"/>
      <c r="I81" s="4" t="n"/>
      <c r="J81" s="4" t="n"/>
      <c r="K81" s="4" t="n"/>
      <c r="L81" s="4" t="n"/>
      <c r="M81" s="4" t="n"/>
      <c r="N81" s="4" t="n"/>
      <c r="O81" s="5">
        <f>IF(G81="","",SUM(G81:N81))</f>
        <v/>
      </c>
      <c r="P81" s="4" t="n"/>
      <c r="Q81" s="6">
        <f>IF(OR(P81="",O81=""),"",P81-O81)</f>
        <v/>
      </c>
      <c r="R81" s="7">
        <f>IF(OR(P81="",P81=0,Q81=""),"",Q81/P81)</f>
        <v/>
      </c>
      <c r="S81" s="5">
        <f>IF(OR(Q81="",F81="",F81=0),"",Q81/F81)</f>
        <v/>
      </c>
      <c r="T81" s="8">
        <f>IF(D81="","",IF(E81="","On hand","Sold"))</f>
        <v/>
      </c>
      <c r="U81">
        <f>IF(T81="On hand",F81,0)</f>
        <v/>
      </c>
    </row>
    <row r="82">
      <c r="D82" s="2" t="n"/>
      <c r="E82" s="2" t="n"/>
      <c r="F82" s="3">
        <f>IF(D82="","",IF(E82="",TODAY()-D82,E82-D82))</f>
        <v/>
      </c>
      <c r="G82" s="4" t="n"/>
      <c r="H82" s="4" t="n"/>
      <c r="I82" s="4" t="n"/>
      <c r="J82" s="4" t="n"/>
      <c r="K82" s="4" t="n"/>
      <c r="L82" s="4" t="n"/>
      <c r="M82" s="4" t="n"/>
      <c r="N82" s="4" t="n"/>
      <c r="O82" s="5">
        <f>IF(G82="","",SUM(G82:N82))</f>
        <v/>
      </c>
      <c r="P82" s="4" t="n"/>
      <c r="Q82" s="6">
        <f>IF(OR(P82="",O82=""),"",P82-O82)</f>
        <v/>
      </c>
      <c r="R82" s="7">
        <f>IF(OR(P82="",P82=0,Q82=""),"",Q82/P82)</f>
        <v/>
      </c>
      <c r="S82" s="5">
        <f>IF(OR(Q82="",F82="",F82=0),"",Q82/F82)</f>
        <v/>
      </c>
      <c r="T82" s="8">
        <f>IF(D82="","",IF(E82="","On hand","Sold"))</f>
        <v/>
      </c>
      <c r="U82">
        <f>IF(T82="On hand",F82,0)</f>
        <v/>
      </c>
    </row>
    <row r="83">
      <c r="D83" s="2" t="n"/>
      <c r="E83" s="2" t="n"/>
      <c r="F83" s="3">
        <f>IF(D83="","",IF(E83="",TODAY()-D83,E83-D83))</f>
        <v/>
      </c>
      <c r="G83" s="4" t="n"/>
      <c r="H83" s="4" t="n"/>
      <c r="I83" s="4" t="n"/>
      <c r="J83" s="4" t="n"/>
      <c r="K83" s="4" t="n"/>
      <c r="L83" s="4" t="n"/>
      <c r="M83" s="4" t="n"/>
      <c r="N83" s="4" t="n"/>
      <c r="O83" s="5">
        <f>IF(G83="","",SUM(G83:N83))</f>
        <v/>
      </c>
      <c r="P83" s="4" t="n"/>
      <c r="Q83" s="6">
        <f>IF(OR(P83="",O83=""),"",P83-O83)</f>
        <v/>
      </c>
      <c r="R83" s="7">
        <f>IF(OR(P83="",P83=0,Q83=""),"",Q83/P83)</f>
        <v/>
      </c>
      <c r="S83" s="5">
        <f>IF(OR(Q83="",F83="",F83=0),"",Q83/F83)</f>
        <v/>
      </c>
      <c r="T83" s="8">
        <f>IF(D83="","",IF(E83="","On hand","Sold"))</f>
        <v/>
      </c>
      <c r="U83">
        <f>IF(T83="On hand",F83,0)</f>
        <v/>
      </c>
    </row>
    <row r="84">
      <c r="D84" s="2" t="n"/>
      <c r="E84" s="2" t="n"/>
      <c r="F84" s="3">
        <f>IF(D84="","",IF(E84="",TODAY()-D84,E84-D84))</f>
        <v/>
      </c>
      <c r="G84" s="4" t="n"/>
      <c r="H84" s="4" t="n"/>
      <c r="I84" s="4" t="n"/>
      <c r="J84" s="4" t="n"/>
      <c r="K84" s="4" t="n"/>
      <c r="L84" s="4" t="n"/>
      <c r="M84" s="4" t="n"/>
      <c r="N84" s="4" t="n"/>
      <c r="O84" s="5">
        <f>IF(G84="","",SUM(G84:N84))</f>
        <v/>
      </c>
      <c r="P84" s="4" t="n"/>
      <c r="Q84" s="6">
        <f>IF(OR(P84="",O84=""),"",P84-O84)</f>
        <v/>
      </c>
      <c r="R84" s="7">
        <f>IF(OR(P84="",P84=0,Q84=""),"",Q84/P84)</f>
        <v/>
      </c>
      <c r="S84" s="5">
        <f>IF(OR(Q84="",F84="",F84=0),"",Q84/F84)</f>
        <v/>
      </c>
      <c r="T84" s="8">
        <f>IF(D84="","",IF(E84="","On hand","Sold"))</f>
        <v/>
      </c>
      <c r="U84">
        <f>IF(T84="On hand",F84,0)</f>
        <v/>
      </c>
    </row>
    <row r="85">
      <c r="D85" s="2" t="n"/>
      <c r="E85" s="2" t="n"/>
      <c r="F85" s="3">
        <f>IF(D85="","",IF(E85="",TODAY()-D85,E85-D85))</f>
        <v/>
      </c>
      <c r="G85" s="4" t="n"/>
      <c r="H85" s="4" t="n"/>
      <c r="I85" s="4" t="n"/>
      <c r="J85" s="4" t="n"/>
      <c r="K85" s="4" t="n"/>
      <c r="L85" s="4" t="n"/>
      <c r="M85" s="4" t="n"/>
      <c r="N85" s="4" t="n"/>
      <c r="O85" s="5">
        <f>IF(G85="","",SUM(G85:N85))</f>
        <v/>
      </c>
      <c r="P85" s="4" t="n"/>
      <c r="Q85" s="6">
        <f>IF(OR(P85="",O85=""),"",P85-O85)</f>
        <v/>
      </c>
      <c r="R85" s="7">
        <f>IF(OR(P85="",P85=0,Q85=""),"",Q85/P85)</f>
        <v/>
      </c>
      <c r="S85" s="5">
        <f>IF(OR(Q85="",F85="",F85=0),"",Q85/F85)</f>
        <v/>
      </c>
      <c r="T85" s="8">
        <f>IF(D85="","",IF(E85="","On hand","Sold"))</f>
        <v/>
      </c>
      <c r="U85">
        <f>IF(T85="On hand",F85,0)</f>
        <v/>
      </c>
    </row>
    <row r="86">
      <c r="D86" s="2" t="n"/>
      <c r="E86" s="2" t="n"/>
      <c r="F86" s="3">
        <f>IF(D86="","",IF(E86="",TODAY()-D86,E86-D86))</f>
        <v/>
      </c>
      <c r="G86" s="4" t="n"/>
      <c r="H86" s="4" t="n"/>
      <c r="I86" s="4" t="n"/>
      <c r="J86" s="4" t="n"/>
      <c r="K86" s="4" t="n"/>
      <c r="L86" s="4" t="n"/>
      <c r="M86" s="4" t="n"/>
      <c r="N86" s="4" t="n"/>
      <c r="O86" s="5">
        <f>IF(G86="","",SUM(G86:N86))</f>
        <v/>
      </c>
      <c r="P86" s="4" t="n"/>
      <c r="Q86" s="6">
        <f>IF(OR(P86="",O86=""),"",P86-O86)</f>
        <v/>
      </c>
      <c r="R86" s="7">
        <f>IF(OR(P86="",P86=0,Q86=""),"",Q86/P86)</f>
        <v/>
      </c>
      <c r="S86" s="5">
        <f>IF(OR(Q86="",F86="",F86=0),"",Q86/F86)</f>
        <v/>
      </c>
      <c r="T86" s="8">
        <f>IF(D86="","",IF(E86="","On hand","Sold"))</f>
        <v/>
      </c>
      <c r="U86">
        <f>IF(T86="On hand",F86,0)</f>
        <v/>
      </c>
    </row>
    <row r="87">
      <c r="D87" s="2" t="n"/>
      <c r="E87" s="2" t="n"/>
      <c r="F87" s="3">
        <f>IF(D87="","",IF(E87="",TODAY()-D87,E87-D87))</f>
        <v/>
      </c>
      <c r="G87" s="4" t="n"/>
      <c r="H87" s="4" t="n"/>
      <c r="I87" s="4" t="n"/>
      <c r="J87" s="4" t="n"/>
      <c r="K87" s="4" t="n"/>
      <c r="L87" s="4" t="n"/>
      <c r="M87" s="4" t="n"/>
      <c r="N87" s="4" t="n"/>
      <c r="O87" s="5">
        <f>IF(G87="","",SUM(G87:N87))</f>
        <v/>
      </c>
      <c r="P87" s="4" t="n"/>
      <c r="Q87" s="6">
        <f>IF(OR(P87="",O87=""),"",P87-O87)</f>
        <v/>
      </c>
      <c r="R87" s="7">
        <f>IF(OR(P87="",P87=0,Q87=""),"",Q87/P87)</f>
        <v/>
      </c>
      <c r="S87" s="5">
        <f>IF(OR(Q87="",F87="",F87=0),"",Q87/F87)</f>
        <v/>
      </c>
      <c r="T87" s="8">
        <f>IF(D87="","",IF(E87="","On hand","Sold"))</f>
        <v/>
      </c>
      <c r="U87">
        <f>IF(T87="On hand",F87,0)</f>
        <v/>
      </c>
    </row>
    <row r="88">
      <c r="D88" s="2" t="n"/>
      <c r="E88" s="2" t="n"/>
      <c r="F88" s="3">
        <f>IF(D88="","",IF(E88="",TODAY()-D88,E88-D88))</f>
        <v/>
      </c>
      <c r="G88" s="4" t="n"/>
      <c r="H88" s="4" t="n"/>
      <c r="I88" s="4" t="n"/>
      <c r="J88" s="4" t="n"/>
      <c r="K88" s="4" t="n"/>
      <c r="L88" s="4" t="n"/>
      <c r="M88" s="4" t="n"/>
      <c r="N88" s="4" t="n"/>
      <c r="O88" s="5">
        <f>IF(G88="","",SUM(G88:N88))</f>
        <v/>
      </c>
      <c r="P88" s="4" t="n"/>
      <c r="Q88" s="6">
        <f>IF(OR(P88="",O88=""),"",P88-O88)</f>
        <v/>
      </c>
      <c r="R88" s="7">
        <f>IF(OR(P88="",P88=0,Q88=""),"",Q88/P88)</f>
        <v/>
      </c>
      <c r="S88" s="5">
        <f>IF(OR(Q88="",F88="",F88=0),"",Q88/F88)</f>
        <v/>
      </c>
      <c r="T88" s="8">
        <f>IF(D88="","",IF(E88="","On hand","Sold"))</f>
        <v/>
      </c>
      <c r="U88">
        <f>IF(T88="On hand",F88,0)</f>
        <v/>
      </c>
    </row>
    <row r="89">
      <c r="D89" s="2" t="n"/>
      <c r="E89" s="2" t="n"/>
      <c r="F89" s="3">
        <f>IF(D89="","",IF(E89="",TODAY()-D89,E89-D89))</f>
        <v/>
      </c>
      <c r="G89" s="4" t="n"/>
      <c r="H89" s="4" t="n"/>
      <c r="I89" s="4" t="n"/>
      <c r="J89" s="4" t="n"/>
      <c r="K89" s="4" t="n"/>
      <c r="L89" s="4" t="n"/>
      <c r="M89" s="4" t="n"/>
      <c r="N89" s="4" t="n"/>
      <c r="O89" s="5">
        <f>IF(G89="","",SUM(G89:N89))</f>
        <v/>
      </c>
      <c r="P89" s="4" t="n"/>
      <c r="Q89" s="6">
        <f>IF(OR(P89="",O89=""),"",P89-O89)</f>
        <v/>
      </c>
      <c r="R89" s="7">
        <f>IF(OR(P89="",P89=0,Q89=""),"",Q89/P89)</f>
        <v/>
      </c>
      <c r="S89" s="5">
        <f>IF(OR(Q89="",F89="",F89=0),"",Q89/F89)</f>
        <v/>
      </c>
      <c r="T89" s="8">
        <f>IF(D89="","",IF(E89="","On hand","Sold"))</f>
        <v/>
      </c>
      <c r="U89">
        <f>IF(T89="On hand",F89,0)</f>
        <v/>
      </c>
    </row>
    <row r="90">
      <c r="D90" s="2" t="n"/>
      <c r="E90" s="2" t="n"/>
      <c r="F90" s="3">
        <f>IF(D90="","",IF(E90="",TODAY()-D90,E90-D90))</f>
        <v/>
      </c>
      <c r="G90" s="4" t="n"/>
      <c r="H90" s="4" t="n"/>
      <c r="I90" s="4" t="n"/>
      <c r="J90" s="4" t="n"/>
      <c r="K90" s="4" t="n"/>
      <c r="L90" s="4" t="n"/>
      <c r="M90" s="4" t="n"/>
      <c r="N90" s="4" t="n"/>
      <c r="O90" s="5">
        <f>IF(G90="","",SUM(G90:N90))</f>
        <v/>
      </c>
      <c r="P90" s="4" t="n"/>
      <c r="Q90" s="6">
        <f>IF(OR(P90="",O90=""),"",P90-O90)</f>
        <v/>
      </c>
      <c r="R90" s="7">
        <f>IF(OR(P90="",P90=0,Q90=""),"",Q90/P90)</f>
        <v/>
      </c>
      <c r="S90" s="5">
        <f>IF(OR(Q90="",F90="",F90=0),"",Q90/F90)</f>
        <v/>
      </c>
      <c r="T90" s="8">
        <f>IF(D90="","",IF(E90="","On hand","Sold"))</f>
        <v/>
      </c>
      <c r="U90">
        <f>IF(T90="On hand",F90,0)</f>
        <v/>
      </c>
    </row>
    <row r="91">
      <c r="D91" s="2" t="n"/>
      <c r="E91" s="2" t="n"/>
      <c r="F91" s="3">
        <f>IF(D91="","",IF(E91="",TODAY()-D91,E91-D91))</f>
        <v/>
      </c>
      <c r="G91" s="4" t="n"/>
      <c r="H91" s="4" t="n"/>
      <c r="I91" s="4" t="n"/>
      <c r="J91" s="4" t="n"/>
      <c r="K91" s="4" t="n"/>
      <c r="L91" s="4" t="n"/>
      <c r="M91" s="4" t="n"/>
      <c r="N91" s="4" t="n"/>
      <c r="O91" s="5">
        <f>IF(G91="","",SUM(G91:N91))</f>
        <v/>
      </c>
      <c r="P91" s="4" t="n"/>
      <c r="Q91" s="6">
        <f>IF(OR(P91="",O91=""),"",P91-O91)</f>
        <v/>
      </c>
      <c r="R91" s="7">
        <f>IF(OR(P91="",P91=0,Q91=""),"",Q91/P91)</f>
        <v/>
      </c>
      <c r="S91" s="5">
        <f>IF(OR(Q91="",F91="",F91=0),"",Q91/F91)</f>
        <v/>
      </c>
      <c r="T91" s="8">
        <f>IF(D91="","",IF(E91="","On hand","Sold"))</f>
        <v/>
      </c>
      <c r="U91">
        <f>IF(T91="On hand",F91,0)</f>
        <v/>
      </c>
    </row>
    <row r="92">
      <c r="D92" s="2" t="n"/>
      <c r="E92" s="2" t="n"/>
      <c r="F92" s="3">
        <f>IF(D92="","",IF(E92="",TODAY()-D92,E92-D92))</f>
        <v/>
      </c>
      <c r="G92" s="4" t="n"/>
      <c r="H92" s="4" t="n"/>
      <c r="I92" s="4" t="n"/>
      <c r="J92" s="4" t="n"/>
      <c r="K92" s="4" t="n"/>
      <c r="L92" s="4" t="n"/>
      <c r="M92" s="4" t="n"/>
      <c r="N92" s="4" t="n"/>
      <c r="O92" s="5">
        <f>IF(G92="","",SUM(G92:N92))</f>
        <v/>
      </c>
      <c r="P92" s="4" t="n"/>
      <c r="Q92" s="6">
        <f>IF(OR(P92="",O92=""),"",P92-O92)</f>
        <v/>
      </c>
      <c r="R92" s="7">
        <f>IF(OR(P92="",P92=0,Q92=""),"",Q92/P92)</f>
        <v/>
      </c>
      <c r="S92" s="5">
        <f>IF(OR(Q92="",F92="",F92=0),"",Q92/F92)</f>
        <v/>
      </c>
      <c r="T92" s="8">
        <f>IF(D92="","",IF(E92="","On hand","Sold"))</f>
        <v/>
      </c>
      <c r="U92">
        <f>IF(T92="On hand",F92,0)</f>
        <v/>
      </c>
    </row>
    <row r="93">
      <c r="D93" s="2" t="n"/>
      <c r="E93" s="2" t="n"/>
      <c r="F93" s="3">
        <f>IF(D93="","",IF(E93="",TODAY()-D93,E93-D93))</f>
        <v/>
      </c>
      <c r="G93" s="4" t="n"/>
      <c r="H93" s="4" t="n"/>
      <c r="I93" s="4" t="n"/>
      <c r="J93" s="4" t="n"/>
      <c r="K93" s="4" t="n"/>
      <c r="L93" s="4" t="n"/>
      <c r="M93" s="4" t="n"/>
      <c r="N93" s="4" t="n"/>
      <c r="O93" s="5">
        <f>IF(G93="","",SUM(G93:N93))</f>
        <v/>
      </c>
      <c r="P93" s="4" t="n"/>
      <c r="Q93" s="6">
        <f>IF(OR(P93="",O93=""),"",P93-O93)</f>
        <v/>
      </c>
      <c r="R93" s="7">
        <f>IF(OR(P93="",P93=0,Q93=""),"",Q93/P93)</f>
        <v/>
      </c>
      <c r="S93" s="5">
        <f>IF(OR(Q93="",F93="",F93=0),"",Q93/F93)</f>
        <v/>
      </c>
      <c r="T93" s="8">
        <f>IF(D93="","",IF(E93="","On hand","Sold"))</f>
        <v/>
      </c>
      <c r="U93">
        <f>IF(T93="On hand",F93,0)</f>
        <v/>
      </c>
    </row>
    <row r="94">
      <c r="D94" s="2" t="n"/>
      <c r="E94" s="2" t="n"/>
      <c r="F94" s="3">
        <f>IF(D94="","",IF(E94="",TODAY()-D94,E94-D94))</f>
        <v/>
      </c>
      <c r="G94" s="4" t="n"/>
      <c r="H94" s="4" t="n"/>
      <c r="I94" s="4" t="n"/>
      <c r="J94" s="4" t="n"/>
      <c r="K94" s="4" t="n"/>
      <c r="L94" s="4" t="n"/>
      <c r="M94" s="4" t="n"/>
      <c r="N94" s="4" t="n"/>
      <c r="O94" s="5">
        <f>IF(G94="","",SUM(G94:N94))</f>
        <v/>
      </c>
      <c r="P94" s="4" t="n"/>
      <c r="Q94" s="6">
        <f>IF(OR(P94="",O94=""),"",P94-O94)</f>
        <v/>
      </c>
      <c r="R94" s="7">
        <f>IF(OR(P94="",P94=0,Q94=""),"",Q94/P94)</f>
        <v/>
      </c>
      <c r="S94" s="5">
        <f>IF(OR(Q94="",F94="",F94=0),"",Q94/F94)</f>
        <v/>
      </c>
      <c r="T94" s="8">
        <f>IF(D94="","",IF(E94="","On hand","Sold"))</f>
        <v/>
      </c>
      <c r="U94">
        <f>IF(T94="On hand",F94,0)</f>
        <v/>
      </c>
    </row>
    <row r="95">
      <c r="D95" s="2" t="n"/>
      <c r="E95" s="2" t="n"/>
      <c r="F95" s="3">
        <f>IF(D95="","",IF(E95="",TODAY()-D95,E95-D95))</f>
        <v/>
      </c>
      <c r="G95" s="4" t="n"/>
      <c r="H95" s="4" t="n"/>
      <c r="I95" s="4" t="n"/>
      <c r="J95" s="4" t="n"/>
      <c r="K95" s="4" t="n"/>
      <c r="L95" s="4" t="n"/>
      <c r="M95" s="4" t="n"/>
      <c r="N95" s="4" t="n"/>
      <c r="O95" s="5">
        <f>IF(G95="","",SUM(G95:N95))</f>
        <v/>
      </c>
      <c r="P95" s="4" t="n"/>
      <c r="Q95" s="6">
        <f>IF(OR(P95="",O95=""),"",P95-O95)</f>
        <v/>
      </c>
      <c r="R95" s="7">
        <f>IF(OR(P95="",P95=0,Q95=""),"",Q95/P95)</f>
        <v/>
      </c>
      <c r="S95" s="5">
        <f>IF(OR(Q95="",F95="",F95=0),"",Q95/F95)</f>
        <v/>
      </c>
      <c r="T95" s="8">
        <f>IF(D95="","",IF(E95="","On hand","Sold"))</f>
        <v/>
      </c>
      <c r="U95">
        <f>IF(T95="On hand",F95,0)</f>
        <v/>
      </c>
    </row>
    <row r="96">
      <c r="D96" s="2" t="n"/>
      <c r="E96" s="2" t="n"/>
      <c r="F96" s="3">
        <f>IF(D96="","",IF(E96="",TODAY()-D96,E96-D96))</f>
        <v/>
      </c>
      <c r="G96" s="4" t="n"/>
      <c r="H96" s="4" t="n"/>
      <c r="I96" s="4" t="n"/>
      <c r="J96" s="4" t="n"/>
      <c r="K96" s="4" t="n"/>
      <c r="L96" s="4" t="n"/>
      <c r="M96" s="4" t="n"/>
      <c r="N96" s="4" t="n"/>
      <c r="O96" s="5">
        <f>IF(G96="","",SUM(G96:N96))</f>
        <v/>
      </c>
      <c r="P96" s="4" t="n"/>
      <c r="Q96" s="6">
        <f>IF(OR(P96="",O96=""),"",P96-O96)</f>
        <v/>
      </c>
      <c r="R96" s="7">
        <f>IF(OR(P96="",P96=0,Q96=""),"",Q96/P96)</f>
        <v/>
      </c>
      <c r="S96" s="5">
        <f>IF(OR(Q96="",F96="",F96=0),"",Q96/F96)</f>
        <v/>
      </c>
      <c r="T96" s="8">
        <f>IF(D96="","",IF(E96="","On hand","Sold"))</f>
        <v/>
      </c>
      <c r="U96">
        <f>IF(T96="On hand",F96,0)</f>
        <v/>
      </c>
    </row>
    <row r="97">
      <c r="D97" s="2" t="n"/>
      <c r="E97" s="2" t="n"/>
      <c r="F97" s="3">
        <f>IF(D97="","",IF(E97="",TODAY()-D97,E97-D97))</f>
        <v/>
      </c>
      <c r="G97" s="4" t="n"/>
      <c r="H97" s="4" t="n"/>
      <c r="I97" s="4" t="n"/>
      <c r="J97" s="4" t="n"/>
      <c r="K97" s="4" t="n"/>
      <c r="L97" s="4" t="n"/>
      <c r="M97" s="4" t="n"/>
      <c r="N97" s="4" t="n"/>
      <c r="O97" s="5">
        <f>IF(G97="","",SUM(G97:N97))</f>
        <v/>
      </c>
      <c r="P97" s="4" t="n"/>
      <c r="Q97" s="6">
        <f>IF(OR(P97="",O97=""),"",P97-O97)</f>
        <v/>
      </c>
      <c r="R97" s="7">
        <f>IF(OR(P97="",P97=0,Q97=""),"",Q97/P97)</f>
        <v/>
      </c>
      <c r="S97" s="5">
        <f>IF(OR(Q97="",F97="",F97=0),"",Q97/F97)</f>
        <v/>
      </c>
      <c r="T97" s="8">
        <f>IF(D97="","",IF(E97="","On hand","Sold"))</f>
        <v/>
      </c>
      <c r="U97">
        <f>IF(T97="On hand",F97,0)</f>
        <v/>
      </c>
    </row>
    <row r="98">
      <c r="D98" s="2" t="n"/>
      <c r="E98" s="2" t="n"/>
      <c r="F98" s="3">
        <f>IF(D98="","",IF(E98="",TODAY()-D98,E98-D98))</f>
        <v/>
      </c>
      <c r="G98" s="4" t="n"/>
      <c r="H98" s="4" t="n"/>
      <c r="I98" s="4" t="n"/>
      <c r="J98" s="4" t="n"/>
      <c r="K98" s="4" t="n"/>
      <c r="L98" s="4" t="n"/>
      <c r="M98" s="4" t="n"/>
      <c r="N98" s="4" t="n"/>
      <c r="O98" s="5">
        <f>IF(G98="","",SUM(G98:N98))</f>
        <v/>
      </c>
      <c r="P98" s="4" t="n"/>
      <c r="Q98" s="6">
        <f>IF(OR(P98="",O98=""),"",P98-O98)</f>
        <v/>
      </c>
      <c r="R98" s="7">
        <f>IF(OR(P98="",P98=0,Q98=""),"",Q98/P98)</f>
        <v/>
      </c>
      <c r="S98" s="5">
        <f>IF(OR(Q98="",F98="",F98=0),"",Q98/F98)</f>
        <v/>
      </c>
      <c r="T98" s="8">
        <f>IF(D98="","",IF(E98="","On hand","Sold"))</f>
        <v/>
      </c>
      <c r="U98">
        <f>IF(T98="On hand",F98,0)</f>
        <v/>
      </c>
    </row>
    <row r="99">
      <c r="D99" s="2" t="n"/>
      <c r="E99" s="2" t="n"/>
      <c r="F99" s="3">
        <f>IF(D99="","",IF(E99="",TODAY()-D99,E99-D99))</f>
        <v/>
      </c>
      <c r="G99" s="4" t="n"/>
      <c r="H99" s="4" t="n"/>
      <c r="I99" s="4" t="n"/>
      <c r="J99" s="4" t="n"/>
      <c r="K99" s="4" t="n"/>
      <c r="L99" s="4" t="n"/>
      <c r="M99" s="4" t="n"/>
      <c r="N99" s="4" t="n"/>
      <c r="O99" s="5">
        <f>IF(G99="","",SUM(G99:N99))</f>
        <v/>
      </c>
      <c r="P99" s="4" t="n"/>
      <c r="Q99" s="6">
        <f>IF(OR(P99="",O99=""),"",P99-O99)</f>
        <v/>
      </c>
      <c r="R99" s="7">
        <f>IF(OR(P99="",P99=0,Q99=""),"",Q99/P99)</f>
        <v/>
      </c>
      <c r="S99" s="5">
        <f>IF(OR(Q99="",F99="",F99=0),"",Q99/F99)</f>
        <v/>
      </c>
      <c r="T99" s="8">
        <f>IF(D99="","",IF(E99="","On hand","Sold"))</f>
        <v/>
      </c>
      <c r="U99">
        <f>IF(T99="On hand",F99,0)</f>
        <v/>
      </c>
    </row>
    <row r="100">
      <c r="D100" s="2" t="n"/>
      <c r="E100" s="2" t="n"/>
      <c r="F100" s="3">
        <f>IF(D100="","",IF(E100="",TODAY()-D100,E100-D100))</f>
        <v/>
      </c>
      <c r="G100" s="4" t="n"/>
      <c r="H100" s="4" t="n"/>
      <c r="I100" s="4" t="n"/>
      <c r="J100" s="4" t="n"/>
      <c r="K100" s="4" t="n"/>
      <c r="L100" s="4" t="n"/>
      <c r="M100" s="4" t="n"/>
      <c r="N100" s="4" t="n"/>
      <c r="O100" s="5">
        <f>IF(G100="","",SUM(G100:N100))</f>
        <v/>
      </c>
      <c r="P100" s="4" t="n"/>
      <c r="Q100" s="6">
        <f>IF(OR(P100="",O100=""),"",P100-O100)</f>
        <v/>
      </c>
      <c r="R100" s="7">
        <f>IF(OR(P100="",P100=0,Q100=""),"",Q100/P100)</f>
        <v/>
      </c>
      <c r="S100" s="5">
        <f>IF(OR(Q100="",F100="",F100=0),"",Q100/F100)</f>
        <v/>
      </c>
      <c r="T100" s="8">
        <f>IF(D100="","",IF(E100="","On hand","Sold"))</f>
        <v/>
      </c>
      <c r="U100">
        <f>IF(T100="On hand",F100,0)</f>
        <v/>
      </c>
    </row>
    <row r="101">
      <c r="D101" s="2" t="n"/>
      <c r="E101" s="2" t="n"/>
      <c r="F101" s="3">
        <f>IF(D101="","",IF(E101="",TODAY()-D101,E101-D101))</f>
        <v/>
      </c>
      <c r="G101" s="4" t="n"/>
      <c r="H101" s="4" t="n"/>
      <c r="I101" s="4" t="n"/>
      <c r="J101" s="4" t="n"/>
      <c r="K101" s="4" t="n"/>
      <c r="L101" s="4" t="n"/>
      <c r="M101" s="4" t="n"/>
      <c r="N101" s="4" t="n"/>
      <c r="O101" s="5">
        <f>IF(G101="","",SUM(G101:N101))</f>
        <v/>
      </c>
      <c r="P101" s="4" t="n"/>
      <c r="Q101" s="6">
        <f>IF(OR(P101="",O101=""),"",P101-O101)</f>
        <v/>
      </c>
      <c r="R101" s="7">
        <f>IF(OR(P101="",P101=0,Q101=""),"",Q101/P101)</f>
        <v/>
      </c>
      <c r="S101" s="5">
        <f>IF(OR(Q101="",F101="",F101=0),"",Q101/F101)</f>
        <v/>
      </c>
      <c r="T101" s="8">
        <f>IF(D101="","",IF(E101="","On hand","Sold"))</f>
        <v/>
      </c>
      <c r="U101">
        <f>IF(T101="On hand",F101,0)</f>
        <v/>
      </c>
    </row>
    <row r="102">
      <c r="D102" s="2" t="n"/>
      <c r="E102" s="2" t="n"/>
      <c r="F102" s="3">
        <f>IF(D102="","",IF(E102="",TODAY()-D102,E102-D102))</f>
        <v/>
      </c>
      <c r="G102" s="4" t="n"/>
      <c r="H102" s="4" t="n"/>
      <c r="I102" s="4" t="n"/>
      <c r="J102" s="4" t="n"/>
      <c r="K102" s="4" t="n"/>
      <c r="L102" s="4" t="n"/>
      <c r="M102" s="4" t="n"/>
      <c r="N102" s="4" t="n"/>
      <c r="O102" s="5">
        <f>IF(G102="","",SUM(G102:N102))</f>
        <v/>
      </c>
      <c r="P102" s="4" t="n"/>
      <c r="Q102" s="6">
        <f>IF(OR(P102="",O102=""),"",P102-O102)</f>
        <v/>
      </c>
      <c r="R102" s="7">
        <f>IF(OR(P102="",P102=0,Q102=""),"",Q102/P102)</f>
        <v/>
      </c>
      <c r="S102" s="5">
        <f>IF(OR(Q102="",F102="",F102=0),"",Q102/F102)</f>
        <v/>
      </c>
      <c r="T102" s="8">
        <f>IF(D102="","",IF(E102="","On hand","Sold"))</f>
        <v/>
      </c>
      <c r="U102">
        <f>IF(T102="On hand",F102,0)</f>
        <v/>
      </c>
    </row>
    <row r="103">
      <c r="D103" s="2" t="n"/>
      <c r="E103" s="2" t="n"/>
      <c r="F103" s="3">
        <f>IF(D103="","",IF(E103="",TODAY()-D103,E103-D103))</f>
        <v/>
      </c>
      <c r="G103" s="4" t="n"/>
      <c r="H103" s="4" t="n"/>
      <c r="I103" s="4" t="n"/>
      <c r="J103" s="4" t="n"/>
      <c r="K103" s="4" t="n"/>
      <c r="L103" s="4" t="n"/>
      <c r="M103" s="4" t="n"/>
      <c r="N103" s="4" t="n"/>
      <c r="O103" s="5">
        <f>IF(G103="","",SUM(G103:N103))</f>
        <v/>
      </c>
      <c r="P103" s="4" t="n"/>
      <c r="Q103" s="6">
        <f>IF(OR(P103="",O103=""),"",P103-O103)</f>
        <v/>
      </c>
      <c r="R103" s="7">
        <f>IF(OR(P103="",P103=0,Q103=""),"",Q103/P103)</f>
        <v/>
      </c>
      <c r="S103" s="5">
        <f>IF(OR(Q103="",F103="",F103=0),"",Q103/F103)</f>
        <v/>
      </c>
      <c r="T103" s="8">
        <f>IF(D103="","",IF(E103="","On hand","Sold"))</f>
        <v/>
      </c>
      <c r="U103">
        <f>IF(T103="On hand",F103,0)</f>
        <v/>
      </c>
    </row>
    <row r="104">
      <c r="D104" s="2" t="n"/>
      <c r="E104" s="2" t="n"/>
      <c r="F104" s="3">
        <f>IF(D104="","",IF(E104="",TODAY()-D104,E104-D104))</f>
        <v/>
      </c>
      <c r="G104" s="4" t="n"/>
      <c r="H104" s="4" t="n"/>
      <c r="I104" s="4" t="n"/>
      <c r="J104" s="4" t="n"/>
      <c r="K104" s="4" t="n"/>
      <c r="L104" s="4" t="n"/>
      <c r="M104" s="4" t="n"/>
      <c r="N104" s="4" t="n"/>
      <c r="O104" s="5">
        <f>IF(G104="","",SUM(G104:N104))</f>
        <v/>
      </c>
      <c r="P104" s="4" t="n"/>
      <c r="Q104" s="6">
        <f>IF(OR(P104="",O104=""),"",P104-O104)</f>
        <v/>
      </c>
      <c r="R104" s="7">
        <f>IF(OR(P104="",P104=0,Q104=""),"",Q104/P104)</f>
        <v/>
      </c>
      <c r="S104" s="5">
        <f>IF(OR(Q104="",F104="",F104=0),"",Q104/F104)</f>
        <v/>
      </c>
      <c r="T104" s="8">
        <f>IF(D104="","",IF(E104="","On hand","Sold"))</f>
        <v/>
      </c>
      <c r="U104">
        <f>IF(T104="On hand",F104,0)</f>
        <v/>
      </c>
    </row>
    <row r="105">
      <c r="D105" s="2" t="n"/>
      <c r="E105" s="2" t="n"/>
      <c r="F105" s="3">
        <f>IF(D105="","",IF(E105="",TODAY()-D105,E105-D105))</f>
        <v/>
      </c>
      <c r="G105" s="4" t="n"/>
      <c r="H105" s="4" t="n"/>
      <c r="I105" s="4" t="n"/>
      <c r="J105" s="4" t="n"/>
      <c r="K105" s="4" t="n"/>
      <c r="L105" s="4" t="n"/>
      <c r="M105" s="4" t="n"/>
      <c r="N105" s="4" t="n"/>
      <c r="O105" s="5">
        <f>IF(G105="","",SUM(G105:N105))</f>
        <v/>
      </c>
      <c r="P105" s="4" t="n"/>
      <c r="Q105" s="6">
        <f>IF(OR(P105="",O105=""),"",P105-O105)</f>
        <v/>
      </c>
      <c r="R105" s="7">
        <f>IF(OR(P105="",P105=0,Q105=""),"",Q105/P105)</f>
        <v/>
      </c>
      <c r="S105" s="5">
        <f>IF(OR(Q105="",F105="",F105=0),"",Q105/F105)</f>
        <v/>
      </c>
      <c r="T105" s="8">
        <f>IF(D105="","",IF(E105="","On hand","Sold"))</f>
        <v/>
      </c>
      <c r="U105">
        <f>IF(T105="On hand",F105,0)</f>
        <v/>
      </c>
    </row>
    <row r="106">
      <c r="D106" s="2" t="n"/>
      <c r="E106" s="2" t="n"/>
      <c r="F106" s="3">
        <f>IF(D106="","",IF(E106="",TODAY()-D106,E106-D106))</f>
        <v/>
      </c>
      <c r="G106" s="4" t="n"/>
      <c r="H106" s="4" t="n"/>
      <c r="I106" s="4" t="n"/>
      <c r="J106" s="4" t="n"/>
      <c r="K106" s="4" t="n"/>
      <c r="L106" s="4" t="n"/>
      <c r="M106" s="4" t="n"/>
      <c r="N106" s="4" t="n"/>
      <c r="O106" s="5">
        <f>IF(G106="","",SUM(G106:N106))</f>
        <v/>
      </c>
      <c r="P106" s="4" t="n"/>
      <c r="Q106" s="6">
        <f>IF(OR(P106="",O106=""),"",P106-O106)</f>
        <v/>
      </c>
      <c r="R106" s="7">
        <f>IF(OR(P106="",P106=0,Q106=""),"",Q106/P106)</f>
        <v/>
      </c>
      <c r="S106" s="5">
        <f>IF(OR(Q106="",F106="",F106=0),"",Q106/F106)</f>
        <v/>
      </c>
      <c r="T106" s="8">
        <f>IF(D106="","",IF(E106="","On hand","Sold"))</f>
        <v/>
      </c>
      <c r="U106">
        <f>IF(T106="On hand",F106,0)</f>
        <v/>
      </c>
    </row>
    <row r="107">
      <c r="D107" s="2" t="n"/>
      <c r="E107" s="2" t="n"/>
      <c r="F107" s="3">
        <f>IF(D107="","",IF(E107="",TODAY()-D107,E107-D107))</f>
        <v/>
      </c>
      <c r="G107" s="4" t="n"/>
      <c r="H107" s="4" t="n"/>
      <c r="I107" s="4" t="n"/>
      <c r="J107" s="4" t="n"/>
      <c r="K107" s="4" t="n"/>
      <c r="L107" s="4" t="n"/>
      <c r="M107" s="4" t="n"/>
      <c r="N107" s="4" t="n"/>
      <c r="O107" s="5">
        <f>IF(G107="","",SUM(G107:N107))</f>
        <v/>
      </c>
      <c r="P107" s="4" t="n"/>
      <c r="Q107" s="6">
        <f>IF(OR(P107="",O107=""),"",P107-O107)</f>
        <v/>
      </c>
      <c r="R107" s="7">
        <f>IF(OR(P107="",P107=0,Q107=""),"",Q107/P107)</f>
        <v/>
      </c>
      <c r="S107" s="5">
        <f>IF(OR(Q107="",F107="",F107=0),"",Q107/F107)</f>
        <v/>
      </c>
      <c r="T107" s="8">
        <f>IF(D107="","",IF(E107="","On hand","Sold"))</f>
        <v/>
      </c>
      <c r="U107">
        <f>IF(T107="On hand",F107,0)</f>
        <v/>
      </c>
    </row>
    <row r="108">
      <c r="D108" s="2" t="n"/>
      <c r="E108" s="2" t="n"/>
      <c r="F108" s="3">
        <f>IF(D108="","",IF(E108="",TODAY()-D108,E108-D108))</f>
        <v/>
      </c>
      <c r="G108" s="4" t="n"/>
      <c r="H108" s="4" t="n"/>
      <c r="I108" s="4" t="n"/>
      <c r="J108" s="4" t="n"/>
      <c r="K108" s="4" t="n"/>
      <c r="L108" s="4" t="n"/>
      <c r="M108" s="4" t="n"/>
      <c r="N108" s="4" t="n"/>
      <c r="O108" s="5">
        <f>IF(G108="","",SUM(G108:N108))</f>
        <v/>
      </c>
      <c r="P108" s="4" t="n"/>
      <c r="Q108" s="6">
        <f>IF(OR(P108="",O108=""),"",P108-O108)</f>
        <v/>
      </c>
      <c r="R108" s="7">
        <f>IF(OR(P108="",P108=0,Q108=""),"",Q108/P108)</f>
        <v/>
      </c>
      <c r="S108" s="5">
        <f>IF(OR(Q108="",F108="",F108=0),"",Q108/F108)</f>
        <v/>
      </c>
      <c r="T108" s="8">
        <f>IF(D108="","",IF(E108="","On hand","Sold"))</f>
        <v/>
      </c>
      <c r="U108">
        <f>IF(T108="On hand",F108,0)</f>
        <v/>
      </c>
    </row>
    <row r="109">
      <c r="D109" s="2" t="n"/>
      <c r="E109" s="2" t="n"/>
      <c r="F109" s="3">
        <f>IF(D109="","",IF(E109="",TODAY()-D109,E109-D109))</f>
        <v/>
      </c>
      <c r="G109" s="4" t="n"/>
      <c r="H109" s="4" t="n"/>
      <c r="I109" s="4" t="n"/>
      <c r="J109" s="4" t="n"/>
      <c r="K109" s="4" t="n"/>
      <c r="L109" s="4" t="n"/>
      <c r="M109" s="4" t="n"/>
      <c r="N109" s="4" t="n"/>
      <c r="O109" s="5">
        <f>IF(G109="","",SUM(G109:N109))</f>
        <v/>
      </c>
      <c r="P109" s="4" t="n"/>
      <c r="Q109" s="6">
        <f>IF(OR(P109="",O109=""),"",P109-O109)</f>
        <v/>
      </c>
      <c r="R109" s="7">
        <f>IF(OR(P109="",P109=0,Q109=""),"",Q109/P109)</f>
        <v/>
      </c>
      <c r="S109" s="5">
        <f>IF(OR(Q109="",F109="",F109=0),"",Q109/F109)</f>
        <v/>
      </c>
      <c r="T109" s="8">
        <f>IF(D109="","",IF(E109="","On hand","Sold"))</f>
        <v/>
      </c>
      <c r="U109">
        <f>IF(T109="On hand",F109,0)</f>
        <v/>
      </c>
    </row>
    <row r="110">
      <c r="D110" s="2" t="n"/>
      <c r="E110" s="2" t="n"/>
      <c r="F110" s="3">
        <f>IF(D110="","",IF(E110="",TODAY()-D110,E110-D110))</f>
        <v/>
      </c>
      <c r="G110" s="4" t="n"/>
      <c r="H110" s="4" t="n"/>
      <c r="I110" s="4" t="n"/>
      <c r="J110" s="4" t="n"/>
      <c r="K110" s="4" t="n"/>
      <c r="L110" s="4" t="n"/>
      <c r="M110" s="4" t="n"/>
      <c r="N110" s="4" t="n"/>
      <c r="O110" s="5">
        <f>IF(G110="","",SUM(G110:N110))</f>
        <v/>
      </c>
      <c r="P110" s="4" t="n"/>
      <c r="Q110" s="6">
        <f>IF(OR(P110="",O110=""),"",P110-O110)</f>
        <v/>
      </c>
      <c r="R110" s="7">
        <f>IF(OR(P110="",P110=0,Q110=""),"",Q110/P110)</f>
        <v/>
      </c>
      <c r="S110" s="5">
        <f>IF(OR(Q110="",F110="",F110=0),"",Q110/F110)</f>
        <v/>
      </c>
      <c r="T110" s="8">
        <f>IF(D110="","",IF(E110="","On hand","Sold"))</f>
        <v/>
      </c>
      <c r="U110">
        <f>IF(T110="On hand",F110,0)</f>
        <v/>
      </c>
    </row>
    <row r="111">
      <c r="D111" s="2" t="n"/>
      <c r="E111" s="2" t="n"/>
      <c r="F111" s="3">
        <f>IF(D111="","",IF(E111="",TODAY()-D111,E111-D111))</f>
        <v/>
      </c>
      <c r="G111" s="4" t="n"/>
      <c r="H111" s="4" t="n"/>
      <c r="I111" s="4" t="n"/>
      <c r="J111" s="4" t="n"/>
      <c r="K111" s="4" t="n"/>
      <c r="L111" s="4" t="n"/>
      <c r="M111" s="4" t="n"/>
      <c r="N111" s="4" t="n"/>
      <c r="O111" s="5">
        <f>IF(G111="","",SUM(G111:N111))</f>
        <v/>
      </c>
      <c r="P111" s="4" t="n"/>
      <c r="Q111" s="6">
        <f>IF(OR(P111="",O111=""),"",P111-O111)</f>
        <v/>
      </c>
      <c r="R111" s="7">
        <f>IF(OR(P111="",P111=0,Q111=""),"",Q111/P111)</f>
        <v/>
      </c>
      <c r="S111" s="5">
        <f>IF(OR(Q111="",F111="",F111=0),"",Q111/F111)</f>
        <v/>
      </c>
      <c r="T111" s="8">
        <f>IF(D111="","",IF(E111="","On hand","Sold"))</f>
        <v/>
      </c>
      <c r="U111">
        <f>IF(T111="On hand",F111,0)</f>
        <v/>
      </c>
    </row>
    <row r="112">
      <c r="D112" s="2" t="n"/>
      <c r="E112" s="2" t="n"/>
      <c r="F112" s="3">
        <f>IF(D112="","",IF(E112="",TODAY()-D112,E112-D112))</f>
        <v/>
      </c>
      <c r="G112" s="4" t="n"/>
      <c r="H112" s="4" t="n"/>
      <c r="I112" s="4" t="n"/>
      <c r="J112" s="4" t="n"/>
      <c r="K112" s="4" t="n"/>
      <c r="L112" s="4" t="n"/>
      <c r="M112" s="4" t="n"/>
      <c r="N112" s="4" t="n"/>
      <c r="O112" s="5">
        <f>IF(G112="","",SUM(G112:N112))</f>
        <v/>
      </c>
      <c r="P112" s="4" t="n"/>
      <c r="Q112" s="6">
        <f>IF(OR(P112="",O112=""),"",P112-O112)</f>
        <v/>
      </c>
      <c r="R112" s="7">
        <f>IF(OR(P112="",P112=0,Q112=""),"",Q112/P112)</f>
        <v/>
      </c>
      <c r="S112" s="5">
        <f>IF(OR(Q112="",F112="",F112=0),"",Q112/F112)</f>
        <v/>
      </c>
      <c r="T112" s="8">
        <f>IF(D112="","",IF(E112="","On hand","Sold"))</f>
        <v/>
      </c>
      <c r="U112">
        <f>IF(T112="On hand",F112,0)</f>
        <v/>
      </c>
    </row>
    <row r="113">
      <c r="D113" s="2" t="n"/>
      <c r="E113" s="2" t="n"/>
      <c r="F113" s="3">
        <f>IF(D113="","",IF(E113="",TODAY()-D113,E113-D113))</f>
        <v/>
      </c>
      <c r="G113" s="4" t="n"/>
      <c r="H113" s="4" t="n"/>
      <c r="I113" s="4" t="n"/>
      <c r="J113" s="4" t="n"/>
      <c r="K113" s="4" t="n"/>
      <c r="L113" s="4" t="n"/>
      <c r="M113" s="4" t="n"/>
      <c r="N113" s="4" t="n"/>
      <c r="O113" s="5">
        <f>IF(G113="","",SUM(G113:N113))</f>
        <v/>
      </c>
      <c r="P113" s="4" t="n"/>
      <c r="Q113" s="6">
        <f>IF(OR(P113="",O113=""),"",P113-O113)</f>
        <v/>
      </c>
      <c r="R113" s="7">
        <f>IF(OR(P113="",P113=0,Q113=""),"",Q113/P113)</f>
        <v/>
      </c>
      <c r="S113" s="5">
        <f>IF(OR(Q113="",F113="",F113=0),"",Q113/F113)</f>
        <v/>
      </c>
      <c r="T113" s="8">
        <f>IF(D113="","",IF(E113="","On hand","Sold"))</f>
        <v/>
      </c>
      <c r="U113">
        <f>IF(T113="On hand",F113,0)</f>
        <v/>
      </c>
    </row>
    <row r="114">
      <c r="D114" s="2" t="n"/>
      <c r="E114" s="2" t="n"/>
      <c r="F114" s="3">
        <f>IF(D114="","",IF(E114="",TODAY()-D114,E114-D114))</f>
        <v/>
      </c>
      <c r="G114" s="4" t="n"/>
      <c r="H114" s="4" t="n"/>
      <c r="I114" s="4" t="n"/>
      <c r="J114" s="4" t="n"/>
      <c r="K114" s="4" t="n"/>
      <c r="L114" s="4" t="n"/>
      <c r="M114" s="4" t="n"/>
      <c r="N114" s="4" t="n"/>
      <c r="O114" s="5">
        <f>IF(G114="","",SUM(G114:N114))</f>
        <v/>
      </c>
      <c r="P114" s="4" t="n"/>
      <c r="Q114" s="6">
        <f>IF(OR(P114="",O114=""),"",P114-O114)</f>
        <v/>
      </c>
      <c r="R114" s="7">
        <f>IF(OR(P114="",P114=0,Q114=""),"",Q114/P114)</f>
        <v/>
      </c>
      <c r="S114" s="5">
        <f>IF(OR(Q114="",F114="",F114=0),"",Q114/F114)</f>
        <v/>
      </c>
      <c r="T114" s="8">
        <f>IF(D114="","",IF(E114="","On hand","Sold"))</f>
        <v/>
      </c>
      <c r="U114">
        <f>IF(T114="On hand",F114,0)</f>
        <v/>
      </c>
    </row>
    <row r="115">
      <c r="D115" s="2" t="n"/>
      <c r="E115" s="2" t="n"/>
      <c r="F115" s="3">
        <f>IF(D115="","",IF(E115="",TODAY()-D115,E115-D115))</f>
        <v/>
      </c>
      <c r="G115" s="4" t="n"/>
      <c r="H115" s="4" t="n"/>
      <c r="I115" s="4" t="n"/>
      <c r="J115" s="4" t="n"/>
      <c r="K115" s="4" t="n"/>
      <c r="L115" s="4" t="n"/>
      <c r="M115" s="4" t="n"/>
      <c r="N115" s="4" t="n"/>
      <c r="O115" s="5">
        <f>IF(G115="","",SUM(G115:N115))</f>
        <v/>
      </c>
      <c r="P115" s="4" t="n"/>
      <c r="Q115" s="6">
        <f>IF(OR(P115="",O115=""),"",P115-O115)</f>
        <v/>
      </c>
      <c r="R115" s="7">
        <f>IF(OR(P115="",P115=0,Q115=""),"",Q115/P115)</f>
        <v/>
      </c>
      <c r="S115" s="5">
        <f>IF(OR(Q115="",F115="",F115=0),"",Q115/F115)</f>
        <v/>
      </c>
      <c r="T115" s="8">
        <f>IF(D115="","",IF(E115="","On hand","Sold"))</f>
        <v/>
      </c>
      <c r="U115">
        <f>IF(T115="On hand",F115,0)</f>
        <v/>
      </c>
    </row>
    <row r="116">
      <c r="D116" s="2" t="n"/>
      <c r="E116" s="2" t="n"/>
      <c r="F116" s="3">
        <f>IF(D116="","",IF(E116="",TODAY()-D116,E116-D116))</f>
        <v/>
      </c>
      <c r="G116" s="4" t="n"/>
      <c r="H116" s="4" t="n"/>
      <c r="I116" s="4" t="n"/>
      <c r="J116" s="4" t="n"/>
      <c r="K116" s="4" t="n"/>
      <c r="L116" s="4" t="n"/>
      <c r="M116" s="4" t="n"/>
      <c r="N116" s="4" t="n"/>
      <c r="O116" s="5">
        <f>IF(G116="","",SUM(G116:N116))</f>
        <v/>
      </c>
      <c r="P116" s="4" t="n"/>
      <c r="Q116" s="6">
        <f>IF(OR(P116="",O116=""),"",P116-O116)</f>
        <v/>
      </c>
      <c r="R116" s="7">
        <f>IF(OR(P116="",P116=0,Q116=""),"",Q116/P116)</f>
        <v/>
      </c>
      <c r="S116" s="5">
        <f>IF(OR(Q116="",F116="",F116=0),"",Q116/F116)</f>
        <v/>
      </c>
      <c r="T116" s="8">
        <f>IF(D116="","",IF(E116="","On hand","Sold"))</f>
        <v/>
      </c>
      <c r="U116">
        <f>IF(T116="On hand",F116,0)</f>
        <v/>
      </c>
    </row>
    <row r="117">
      <c r="D117" s="2" t="n"/>
      <c r="E117" s="2" t="n"/>
      <c r="F117" s="3">
        <f>IF(D117="","",IF(E117="",TODAY()-D117,E117-D117))</f>
        <v/>
      </c>
      <c r="G117" s="4" t="n"/>
      <c r="H117" s="4" t="n"/>
      <c r="I117" s="4" t="n"/>
      <c r="J117" s="4" t="n"/>
      <c r="K117" s="4" t="n"/>
      <c r="L117" s="4" t="n"/>
      <c r="M117" s="4" t="n"/>
      <c r="N117" s="4" t="n"/>
      <c r="O117" s="5">
        <f>IF(G117="","",SUM(G117:N117))</f>
        <v/>
      </c>
      <c r="P117" s="4" t="n"/>
      <c r="Q117" s="6">
        <f>IF(OR(P117="",O117=""),"",P117-O117)</f>
        <v/>
      </c>
      <c r="R117" s="7">
        <f>IF(OR(P117="",P117=0,Q117=""),"",Q117/P117)</f>
        <v/>
      </c>
      <c r="S117" s="5">
        <f>IF(OR(Q117="",F117="",F117=0),"",Q117/F117)</f>
        <v/>
      </c>
      <c r="T117" s="8">
        <f>IF(D117="","",IF(E117="","On hand","Sold"))</f>
        <v/>
      </c>
      <c r="U117">
        <f>IF(T117="On hand",F117,0)</f>
        <v/>
      </c>
    </row>
    <row r="118">
      <c r="D118" s="2" t="n"/>
      <c r="E118" s="2" t="n"/>
      <c r="F118" s="3">
        <f>IF(D118="","",IF(E118="",TODAY()-D118,E118-D118))</f>
        <v/>
      </c>
      <c r="G118" s="4" t="n"/>
      <c r="H118" s="4" t="n"/>
      <c r="I118" s="4" t="n"/>
      <c r="J118" s="4" t="n"/>
      <c r="K118" s="4" t="n"/>
      <c r="L118" s="4" t="n"/>
      <c r="M118" s="4" t="n"/>
      <c r="N118" s="4" t="n"/>
      <c r="O118" s="5">
        <f>IF(G118="","",SUM(G118:N118))</f>
        <v/>
      </c>
      <c r="P118" s="4" t="n"/>
      <c r="Q118" s="6">
        <f>IF(OR(P118="",O118=""),"",P118-O118)</f>
        <v/>
      </c>
      <c r="R118" s="7">
        <f>IF(OR(P118="",P118=0,Q118=""),"",Q118/P118)</f>
        <v/>
      </c>
      <c r="S118" s="5">
        <f>IF(OR(Q118="",F118="",F118=0),"",Q118/F118)</f>
        <v/>
      </c>
      <c r="T118" s="8">
        <f>IF(D118="","",IF(E118="","On hand","Sold"))</f>
        <v/>
      </c>
      <c r="U118">
        <f>IF(T118="On hand",F118,0)</f>
        <v/>
      </c>
    </row>
    <row r="119">
      <c r="D119" s="2" t="n"/>
      <c r="E119" s="2" t="n"/>
      <c r="F119" s="3">
        <f>IF(D119="","",IF(E119="",TODAY()-D119,E119-D119))</f>
        <v/>
      </c>
      <c r="G119" s="4" t="n"/>
      <c r="H119" s="4" t="n"/>
      <c r="I119" s="4" t="n"/>
      <c r="J119" s="4" t="n"/>
      <c r="K119" s="4" t="n"/>
      <c r="L119" s="4" t="n"/>
      <c r="M119" s="4" t="n"/>
      <c r="N119" s="4" t="n"/>
      <c r="O119" s="5">
        <f>IF(G119="","",SUM(G119:N119))</f>
        <v/>
      </c>
      <c r="P119" s="4" t="n"/>
      <c r="Q119" s="6">
        <f>IF(OR(P119="",O119=""),"",P119-O119)</f>
        <v/>
      </c>
      <c r="R119" s="7">
        <f>IF(OR(P119="",P119=0,Q119=""),"",Q119/P119)</f>
        <v/>
      </c>
      <c r="S119" s="5">
        <f>IF(OR(Q119="",F119="",F119=0),"",Q119/F119)</f>
        <v/>
      </c>
      <c r="T119" s="8">
        <f>IF(D119="","",IF(E119="","On hand","Sold"))</f>
        <v/>
      </c>
      <c r="U119">
        <f>IF(T119="On hand",F119,0)</f>
        <v/>
      </c>
    </row>
    <row r="120">
      <c r="D120" s="2" t="n"/>
      <c r="E120" s="2" t="n"/>
      <c r="F120" s="3">
        <f>IF(D120="","",IF(E120="",TODAY()-D120,E120-D120))</f>
        <v/>
      </c>
      <c r="G120" s="4" t="n"/>
      <c r="H120" s="4" t="n"/>
      <c r="I120" s="4" t="n"/>
      <c r="J120" s="4" t="n"/>
      <c r="K120" s="4" t="n"/>
      <c r="L120" s="4" t="n"/>
      <c r="M120" s="4" t="n"/>
      <c r="N120" s="4" t="n"/>
      <c r="O120" s="5">
        <f>IF(G120="","",SUM(G120:N120))</f>
        <v/>
      </c>
      <c r="P120" s="4" t="n"/>
      <c r="Q120" s="6">
        <f>IF(OR(P120="",O120=""),"",P120-O120)</f>
        <v/>
      </c>
      <c r="R120" s="7">
        <f>IF(OR(P120="",P120=0,Q120=""),"",Q120/P120)</f>
        <v/>
      </c>
      <c r="S120" s="5">
        <f>IF(OR(Q120="",F120="",F120=0),"",Q120/F120)</f>
        <v/>
      </c>
      <c r="T120" s="8">
        <f>IF(D120="","",IF(E120="","On hand","Sold"))</f>
        <v/>
      </c>
      <c r="U120">
        <f>IF(T120="On hand",F120,0)</f>
        <v/>
      </c>
    </row>
    <row r="121">
      <c r="D121" s="2" t="n"/>
      <c r="E121" s="2" t="n"/>
      <c r="F121" s="3">
        <f>IF(D121="","",IF(E121="",TODAY()-D121,E121-D121))</f>
        <v/>
      </c>
      <c r="G121" s="4" t="n"/>
      <c r="H121" s="4" t="n"/>
      <c r="I121" s="4" t="n"/>
      <c r="J121" s="4" t="n"/>
      <c r="K121" s="4" t="n"/>
      <c r="L121" s="4" t="n"/>
      <c r="M121" s="4" t="n"/>
      <c r="N121" s="4" t="n"/>
      <c r="O121" s="5">
        <f>IF(G121="","",SUM(G121:N121))</f>
        <v/>
      </c>
      <c r="P121" s="4" t="n"/>
      <c r="Q121" s="6">
        <f>IF(OR(P121="",O121=""),"",P121-O121)</f>
        <v/>
      </c>
      <c r="R121" s="7">
        <f>IF(OR(P121="",P121=0,Q121=""),"",Q121/P121)</f>
        <v/>
      </c>
      <c r="S121" s="5">
        <f>IF(OR(Q121="",F121="",F121=0),"",Q121/F121)</f>
        <v/>
      </c>
      <c r="T121" s="8">
        <f>IF(D121="","",IF(E121="","On hand","Sold"))</f>
        <v/>
      </c>
      <c r="U121">
        <f>IF(T121="On hand",F121,0)</f>
        <v/>
      </c>
    </row>
    <row r="122">
      <c r="D122" s="2" t="n"/>
      <c r="E122" s="2" t="n"/>
      <c r="F122" s="3">
        <f>IF(D122="","",IF(E122="",TODAY()-D122,E122-D122))</f>
        <v/>
      </c>
      <c r="G122" s="4" t="n"/>
      <c r="H122" s="4" t="n"/>
      <c r="I122" s="4" t="n"/>
      <c r="J122" s="4" t="n"/>
      <c r="K122" s="4" t="n"/>
      <c r="L122" s="4" t="n"/>
      <c r="M122" s="4" t="n"/>
      <c r="N122" s="4" t="n"/>
      <c r="O122" s="5">
        <f>IF(G122="","",SUM(G122:N122))</f>
        <v/>
      </c>
      <c r="P122" s="4" t="n"/>
      <c r="Q122" s="6">
        <f>IF(OR(P122="",O122=""),"",P122-O122)</f>
        <v/>
      </c>
      <c r="R122" s="7">
        <f>IF(OR(P122="",P122=0,Q122=""),"",Q122/P122)</f>
        <v/>
      </c>
      <c r="S122" s="5">
        <f>IF(OR(Q122="",F122="",F122=0),"",Q122/F122)</f>
        <v/>
      </c>
      <c r="T122" s="8">
        <f>IF(D122="","",IF(E122="","On hand","Sold"))</f>
        <v/>
      </c>
      <c r="U122">
        <f>IF(T122="On hand",F122,0)</f>
        <v/>
      </c>
    </row>
    <row r="123">
      <c r="D123" s="2" t="n"/>
      <c r="E123" s="2" t="n"/>
      <c r="F123" s="3">
        <f>IF(D123="","",IF(E123="",TODAY()-D123,E123-D123))</f>
        <v/>
      </c>
      <c r="G123" s="4" t="n"/>
      <c r="H123" s="4" t="n"/>
      <c r="I123" s="4" t="n"/>
      <c r="J123" s="4" t="n"/>
      <c r="K123" s="4" t="n"/>
      <c r="L123" s="4" t="n"/>
      <c r="M123" s="4" t="n"/>
      <c r="N123" s="4" t="n"/>
      <c r="O123" s="5">
        <f>IF(G123="","",SUM(G123:N123))</f>
        <v/>
      </c>
      <c r="P123" s="4" t="n"/>
      <c r="Q123" s="6">
        <f>IF(OR(P123="",O123=""),"",P123-O123)</f>
        <v/>
      </c>
      <c r="R123" s="7">
        <f>IF(OR(P123="",P123=0,Q123=""),"",Q123/P123)</f>
        <v/>
      </c>
      <c r="S123" s="5">
        <f>IF(OR(Q123="",F123="",F123=0),"",Q123/F123)</f>
        <v/>
      </c>
      <c r="T123" s="8">
        <f>IF(D123="","",IF(E123="","On hand","Sold"))</f>
        <v/>
      </c>
      <c r="U123">
        <f>IF(T123="On hand",F123,0)</f>
        <v/>
      </c>
    </row>
    <row r="124">
      <c r="D124" s="2" t="n"/>
      <c r="E124" s="2" t="n"/>
      <c r="F124" s="3">
        <f>IF(D124="","",IF(E124="",TODAY()-D124,E124-D124))</f>
        <v/>
      </c>
      <c r="G124" s="4" t="n"/>
      <c r="H124" s="4" t="n"/>
      <c r="I124" s="4" t="n"/>
      <c r="J124" s="4" t="n"/>
      <c r="K124" s="4" t="n"/>
      <c r="L124" s="4" t="n"/>
      <c r="M124" s="4" t="n"/>
      <c r="N124" s="4" t="n"/>
      <c r="O124" s="5">
        <f>IF(G124="","",SUM(G124:N124))</f>
        <v/>
      </c>
      <c r="P124" s="4" t="n"/>
      <c r="Q124" s="6">
        <f>IF(OR(P124="",O124=""),"",P124-O124)</f>
        <v/>
      </c>
      <c r="R124" s="7">
        <f>IF(OR(P124="",P124=0,Q124=""),"",Q124/P124)</f>
        <v/>
      </c>
      <c r="S124" s="5">
        <f>IF(OR(Q124="",F124="",F124=0),"",Q124/F124)</f>
        <v/>
      </c>
      <c r="T124" s="8">
        <f>IF(D124="","",IF(E124="","On hand","Sold"))</f>
        <v/>
      </c>
      <c r="U124">
        <f>IF(T124="On hand",F124,0)</f>
        <v/>
      </c>
    </row>
    <row r="125">
      <c r="D125" s="2" t="n"/>
      <c r="E125" s="2" t="n"/>
      <c r="F125" s="3">
        <f>IF(D125="","",IF(E125="",TODAY()-D125,E125-D125))</f>
        <v/>
      </c>
      <c r="G125" s="4" t="n"/>
      <c r="H125" s="4" t="n"/>
      <c r="I125" s="4" t="n"/>
      <c r="J125" s="4" t="n"/>
      <c r="K125" s="4" t="n"/>
      <c r="L125" s="4" t="n"/>
      <c r="M125" s="4" t="n"/>
      <c r="N125" s="4" t="n"/>
      <c r="O125" s="5">
        <f>IF(G125="","",SUM(G125:N125))</f>
        <v/>
      </c>
      <c r="P125" s="4" t="n"/>
      <c r="Q125" s="6">
        <f>IF(OR(P125="",O125=""),"",P125-O125)</f>
        <v/>
      </c>
      <c r="R125" s="7">
        <f>IF(OR(P125="",P125=0,Q125=""),"",Q125/P125)</f>
        <v/>
      </c>
      <c r="S125" s="5">
        <f>IF(OR(Q125="",F125="",F125=0),"",Q125/F125)</f>
        <v/>
      </c>
      <c r="T125" s="8">
        <f>IF(D125="","",IF(E125="","On hand","Sold"))</f>
        <v/>
      </c>
      <c r="U125">
        <f>IF(T125="On hand",F125,0)</f>
        <v/>
      </c>
    </row>
    <row r="126">
      <c r="D126" s="2" t="n"/>
      <c r="E126" s="2" t="n"/>
      <c r="F126" s="3">
        <f>IF(D126="","",IF(E126="",TODAY()-D126,E126-D126))</f>
        <v/>
      </c>
      <c r="G126" s="4" t="n"/>
      <c r="H126" s="4" t="n"/>
      <c r="I126" s="4" t="n"/>
      <c r="J126" s="4" t="n"/>
      <c r="K126" s="4" t="n"/>
      <c r="L126" s="4" t="n"/>
      <c r="M126" s="4" t="n"/>
      <c r="N126" s="4" t="n"/>
      <c r="O126" s="5">
        <f>IF(G126="","",SUM(G126:N126))</f>
        <v/>
      </c>
      <c r="P126" s="4" t="n"/>
      <c r="Q126" s="6">
        <f>IF(OR(P126="",O126=""),"",P126-O126)</f>
        <v/>
      </c>
      <c r="R126" s="7">
        <f>IF(OR(P126="",P126=0,Q126=""),"",Q126/P126)</f>
        <v/>
      </c>
      <c r="S126" s="5">
        <f>IF(OR(Q126="",F126="",F126=0),"",Q126/F126)</f>
        <v/>
      </c>
      <c r="T126" s="8">
        <f>IF(D126="","",IF(E126="","On hand","Sold"))</f>
        <v/>
      </c>
      <c r="U126">
        <f>IF(T126="On hand",F126,0)</f>
        <v/>
      </c>
    </row>
    <row r="127">
      <c r="D127" s="2" t="n"/>
      <c r="E127" s="2" t="n"/>
      <c r="F127" s="3">
        <f>IF(D127="","",IF(E127="",TODAY()-D127,E127-D127))</f>
        <v/>
      </c>
      <c r="G127" s="4" t="n"/>
      <c r="H127" s="4" t="n"/>
      <c r="I127" s="4" t="n"/>
      <c r="J127" s="4" t="n"/>
      <c r="K127" s="4" t="n"/>
      <c r="L127" s="4" t="n"/>
      <c r="M127" s="4" t="n"/>
      <c r="N127" s="4" t="n"/>
      <c r="O127" s="5">
        <f>IF(G127="","",SUM(G127:N127))</f>
        <v/>
      </c>
      <c r="P127" s="4" t="n"/>
      <c r="Q127" s="6">
        <f>IF(OR(P127="",O127=""),"",P127-O127)</f>
        <v/>
      </c>
      <c r="R127" s="7">
        <f>IF(OR(P127="",P127=0,Q127=""),"",Q127/P127)</f>
        <v/>
      </c>
      <c r="S127" s="5">
        <f>IF(OR(Q127="",F127="",F127=0),"",Q127/F127)</f>
        <v/>
      </c>
      <c r="T127" s="8">
        <f>IF(D127="","",IF(E127="","On hand","Sold"))</f>
        <v/>
      </c>
      <c r="U127">
        <f>IF(T127="On hand",F127,0)</f>
        <v/>
      </c>
    </row>
    <row r="128">
      <c r="D128" s="2" t="n"/>
      <c r="E128" s="2" t="n"/>
      <c r="F128" s="3">
        <f>IF(D128="","",IF(E128="",TODAY()-D128,E128-D128))</f>
        <v/>
      </c>
      <c r="G128" s="4" t="n"/>
      <c r="H128" s="4" t="n"/>
      <c r="I128" s="4" t="n"/>
      <c r="J128" s="4" t="n"/>
      <c r="K128" s="4" t="n"/>
      <c r="L128" s="4" t="n"/>
      <c r="M128" s="4" t="n"/>
      <c r="N128" s="4" t="n"/>
      <c r="O128" s="5">
        <f>IF(G128="","",SUM(G128:N128))</f>
        <v/>
      </c>
      <c r="P128" s="4" t="n"/>
      <c r="Q128" s="6">
        <f>IF(OR(P128="",O128=""),"",P128-O128)</f>
        <v/>
      </c>
      <c r="R128" s="7">
        <f>IF(OR(P128="",P128=0,Q128=""),"",Q128/P128)</f>
        <v/>
      </c>
      <c r="S128" s="5">
        <f>IF(OR(Q128="",F128="",F128=0),"",Q128/F128)</f>
        <v/>
      </c>
      <c r="T128" s="8">
        <f>IF(D128="","",IF(E128="","On hand","Sold"))</f>
        <v/>
      </c>
      <c r="U128">
        <f>IF(T128="On hand",F128,0)</f>
        <v/>
      </c>
    </row>
    <row r="129">
      <c r="D129" s="2" t="n"/>
      <c r="E129" s="2" t="n"/>
      <c r="F129" s="3">
        <f>IF(D129="","",IF(E129="",TODAY()-D129,E129-D129))</f>
        <v/>
      </c>
      <c r="G129" s="4" t="n"/>
      <c r="H129" s="4" t="n"/>
      <c r="I129" s="4" t="n"/>
      <c r="J129" s="4" t="n"/>
      <c r="K129" s="4" t="n"/>
      <c r="L129" s="4" t="n"/>
      <c r="M129" s="4" t="n"/>
      <c r="N129" s="4" t="n"/>
      <c r="O129" s="5">
        <f>IF(G129="","",SUM(G129:N129))</f>
        <v/>
      </c>
      <c r="P129" s="4" t="n"/>
      <c r="Q129" s="6">
        <f>IF(OR(P129="",O129=""),"",P129-O129)</f>
        <v/>
      </c>
      <c r="R129" s="7">
        <f>IF(OR(P129="",P129=0,Q129=""),"",Q129/P129)</f>
        <v/>
      </c>
      <c r="S129" s="5">
        <f>IF(OR(Q129="",F129="",F129=0),"",Q129/F129)</f>
        <v/>
      </c>
      <c r="T129" s="8">
        <f>IF(D129="","",IF(E129="","On hand","Sold"))</f>
        <v/>
      </c>
      <c r="U129">
        <f>IF(T129="On hand",F129,0)</f>
        <v/>
      </c>
    </row>
    <row r="130">
      <c r="D130" s="2" t="n"/>
      <c r="E130" s="2" t="n"/>
      <c r="F130" s="3">
        <f>IF(D130="","",IF(E130="",TODAY()-D130,E130-D130))</f>
        <v/>
      </c>
      <c r="G130" s="4" t="n"/>
      <c r="H130" s="4" t="n"/>
      <c r="I130" s="4" t="n"/>
      <c r="J130" s="4" t="n"/>
      <c r="K130" s="4" t="n"/>
      <c r="L130" s="4" t="n"/>
      <c r="M130" s="4" t="n"/>
      <c r="N130" s="4" t="n"/>
      <c r="O130" s="5">
        <f>IF(G130="","",SUM(G130:N130))</f>
        <v/>
      </c>
      <c r="P130" s="4" t="n"/>
      <c r="Q130" s="6">
        <f>IF(OR(P130="",O130=""),"",P130-O130)</f>
        <v/>
      </c>
      <c r="R130" s="7">
        <f>IF(OR(P130="",P130=0,Q130=""),"",Q130/P130)</f>
        <v/>
      </c>
      <c r="S130" s="5">
        <f>IF(OR(Q130="",F130="",F130=0),"",Q130/F130)</f>
        <v/>
      </c>
      <c r="T130" s="8">
        <f>IF(D130="","",IF(E130="","On hand","Sold"))</f>
        <v/>
      </c>
      <c r="U130">
        <f>IF(T130="On hand",F130,0)</f>
        <v/>
      </c>
    </row>
    <row r="131">
      <c r="D131" s="2" t="n"/>
      <c r="E131" s="2" t="n"/>
      <c r="F131" s="3">
        <f>IF(D131="","",IF(E131="",TODAY()-D131,E131-D131))</f>
        <v/>
      </c>
      <c r="G131" s="4" t="n"/>
      <c r="H131" s="4" t="n"/>
      <c r="I131" s="4" t="n"/>
      <c r="J131" s="4" t="n"/>
      <c r="K131" s="4" t="n"/>
      <c r="L131" s="4" t="n"/>
      <c r="M131" s="4" t="n"/>
      <c r="N131" s="4" t="n"/>
      <c r="O131" s="5">
        <f>IF(G131="","",SUM(G131:N131))</f>
        <v/>
      </c>
      <c r="P131" s="4" t="n"/>
      <c r="Q131" s="6">
        <f>IF(OR(P131="",O131=""),"",P131-O131)</f>
        <v/>
      </c>
      <c r="R131" s="7">
        <f>IF(OR(P131="",P131=0,Q131=""),"",Q131/P131)</f>
        <v/>
      </c>
      <c r="S131" s="5">
        <f>IF(OR(Q131="",F131="",F131=0),"",Q131/F131)</f>
        <v/>
      </c>
      <c r="T131" s="8">
        <f>IF(D131="","",IF(E131="","On hand","Sold"))</f>
        <v/>
      </c>
      <c r="U131">
        <f>IF(T131="On hand",F131,0)</f>
        <v/>
      </c>
    </row>
    <row r="132">
      <c r="D132" s="2" t="n"/>
      <c r="E132" s="2" t="n"/>
      <c r="F132" s="3">
        <f>IF(D132="","",IF(E132="",TODAY()-D132,E132-D132))</f>
        <v/>
      </c>
      <c r="G132" s="4" t="n"/>
      <c r="H132" s="4" t="n"/>
      <c r="I132" s="4" t="n"/>
      <c r="J132" s="4" t="n"/>
      <c r="K132" s="4" t="n"/>
      <c r="L132" s="4" t="n"/>
      <c r="M132" s="4" t="n"/>
      <c r="N132" s="4" t="n"/>
      <c r="O132" s="5">
        <f>IF(G132="","",SUM(G132:N132))</f>
        <v/>
      </c>
      <c r="P132" s="4" t="n"/>
      <c r="Q132" s="6">
        <f>IF(OR(P132="",O132=""),"",P132-O132)</f>
        <v/>
      </c>
      <c r="R132" s="7">
        <f>IF(OR(P132="",P132=0,Q132=""),"",Q132/P132)</f>
        <v/>
      </c>
      <c r="S132" s="5">
        <f>IF(OR(Q132="",F132="",F132=0),"",Q132/F132)</f>
        <v/>
      </c>
      <c r="T132" s="8">
        <f>IF(D132="","",IF(E132="","On hand","Sold"))</f>
        <v/>
      </c>
      <c r="U132">
        <f>IF(T132="On hand",F132,0)</f>
        <v/>
      </c>
    </row>
    <row r="133">
      <c r="D133" s="2" t="n"/>
      <c r="E133" s="2" t="n"/>
      <c r="F133" s="3">
        <f>IF(D133="","",IF(E133="",TODAY()-D133,E133-D133))</f>
        <v/>
      </c>
      <c r="G133" s="4" t="n"/>
      <c r="H133" s="4" t="n"/>
      <c r="I133" s="4" t="n"/>
      <c r="J133" s="4" t="n"/>
      <c r="K133" s="4" t="n"/>
      <c r="L133" s="4" t="n"/>
      <c r="M133" s="4" t="n"/>
      <c r="N133" s="4" t="n"/>
      <c r="O133" s="5">
        <f>IF(G133="","",SUM(G133:N133))</f>
        <v/>
      </c>
      <c r="P133" s="4" t="n"/>
      <c r="Q133" s="6">
        <f>IF(OR(P133="",O133=""),"",P133-O133)</f>
        <v/>
      </c>
      <c r="R133" s="7">
        <f>IF(OR(P133="",P133=0,Q133=""),"",Q133/P133)</f>
        <v/>
      </c>
      <c r="S133" s="5">
        <f>IF(OR(Q133="",F133="",F133=0),"",Q133/F133)</f>
        <v/>
      </c>
      <c r="T133" s="8">
        <f>IF(D133="","",IF(E133="","On hand","Sold"))</f>
        <v/>
      </c>
      <c r="U133">
        <f>IF(T133="On hand",F133,0)</f>
        <v/>
      </c>
    </row>
    <row r="134">
      <c r="D134" s="2" t="n"/>
      <c r="E134" s="2" t="n"/>
      <c r="F134" s="3">
        <f>IF(D134="","",IF(E134="",TODAY()-D134,E134-D134))</f>
        <v/>
      </c>
      <c r="G134" s="4" t="n"/>
      <c r="H134" s="4" t="n"/>
      <c r="I134" s="4" t="n"/>
      <c r="J134" s="4" t="n"/>
      <c r="K134" s="4" t="n"/>
      <c r="L134" s="4" t="n"/>
      <c r="M134" s="4" t="n"/>
      <c r="N134" s="4" t="n"/>
      <c r="O134" s="5">
        <f>IF(G134="","",SUM(G134:N134))</f>
        <v/>
      </c>
      <c r="P134" s="4" t="n"/>
      <c r="Q134" s="6">
        <f>IF(OR(P134="",O134=""),"",P134-O134)</f>
        <v/>
      </c>
      <c r="R134" s="7">
        <f>IF(OR(P134="",P134=0,Q134=""),"",Q134/P134)</f>
        <v/>
      </c>
      <c r="S134" s="5">
        <f>IF(OR(Q134="",F134="",F134=0),"",Q134/F134)</f>
        <v/>
      </c>
      <c r="T134" s="8">
        <f>IF(D134="","",IF(E134="","On hand","Sold"))</f>
        <v/>
      </c>
      <c r="U134">
        <f>IF(T134="On hand",F134,0)</f>
        <v/>
      </c>
    </row>
    <row r="135">
      <c r="D135" s="2" t="n"/>
      <c r="E135" s="2" t="n"/>
      <c r="F135" s="3">
        <f>IF(D135="","",IF(E135="",TODAY()-D135,E135-D135))</f>
        <v/>
      </c>
      <c r="G135" s="4" t="n"/>
      <c r="H135" s="4" t="n"/>
      <c r="I135" s="4" t="n"/>
      <c r="J135" s="4" t="n"/>
      <c r="K135" s="4" t="n"/>
      <c r="L135" s="4" t="n"/>
      <c r="M135" s="4" t="n"/>
      <c r="N135" s="4" t="n"/>
      <c r="O135" s="5">
        <f>IF(G135="","",SUM(G135:N135))</f>
        <v/>
      </c>
      <c r="P135" s="4" t="n"/>
      <c r="Q135" s="6">
        <f>IF(OR(P135="",O135=""),"",P135-O135)</f>
        <v/>
      </c>
      <c r="R135" s="7">
        <f>IF(OR(P135="",P135=0,Q135=""),"",Q135/P135)</f>
        <v/>
      </c>
      <c r="S135" s="5">
        <f>IF(OR(Q135="",F135="",F135=0),"",Q135/F135)</f>
        <v/>
      </c>
      <c r="T135" s="8">
        <f>IF(D135="","",IF(E135="","On hand","Sold"))</f>
        <v/>
      </c>
      <c r="U135">
        <f>IF(T135="On hand",F135,0)</f>
        <v/>
      </c>
    </row>
    <row r="136">
      <c r="D136" s="2" t="n"/>
      <c r="E136" s="2" t="n"/>
      <c r="F136" s="3">
        <f>IF(D136="","",IF(E136="",TODAY()-D136,E136-D136))</f>
        <v/>
      </c>
      <c r="G136" s="4" t="n"/>
      <c r="H136" s="4" t="n"/>
      <c r="I136" s="4" t="n"/>
      <c r="J136" s="4" t="n"/>
      <c r="K136" s="4" t="n"/>
      <c r="L136" s="4" t="n"/>
      <c r="M136" s="4" t="n"/>
      <c r="N136" s="4" t="n"/>
      <c r="O136" s="5">
        <f>IF(G136="","",SUM(G136:N136))</f>
        <v/>
      </c>
      <c r="P136" s="4" t="n"/>
      <c r="Q136" s="6">
        <f>IF(OR(P136="",O136=""),"",P136-O136)</f>
        <v/>
      </c>
      <c r="R136" s="7">
        <f>IF(OR(P136="",P136=0,Q136=""),"",Q136/P136)</f>
        <v/>
      </c>
      <c r="S136" s="5">
        <f>IF(OR(Q136="",F136="",F136=0),"",Q136/F136)</f>
        <v/>
      </c>
      <c r="T136" s="8">
        <f>IF(D136="","",IF(E136="","On hand","Sold"))</f>
        <v/>
      </c>
      <c r="U136">
        <f>IF(T136="On hand",F136,0)</f>
        <v/>
      </c>
    </row>
    <row r="137">
      <c r="D137" s="2" t="n"/>
      <c r="E137" s="2" t="n"/>
      <c r="F137" s="3">
        <f>IF(D137="","",IF(E137="",TODAY()-D137,E137-D137))</f>
        <v/>
      </c>
      <c r="G137" s="4" t="n"/>
      <c r="H137" s="4" t="n"/>
      <c r="I137" s="4" t="n"/>
      <c r="J137" s="4" t="n"/>
      <c r="K137" s="4" t="n"/>
      <c r="L137" s="4" t="n"/>
      <c r="M137" s="4" t="n"/>
      <c r="N137" s="4" t="n"/>
      <c r="O137" s="5">
        <f>IF(G137="","",SUM(G137:N137))</f>
        <v/>
      </c>
      <c r="P137" s="4" t="n"/>
      <c r="Q137" s="6">
        <f>IF(OR(P137="",O137=""),"",P137-O137)</f>
        <v/>
      </c>
      <c r="R137" s="7">
        <f>IF(OR(P137="",P137=0,Q137=""),"",Q137/P137)</f>
        <v/>
      </c>
      <c r="S137" s="5">
        <f>IF(OR(Q137="",F137="",F137=0),"",Q137/F137)</f>
        <v/>
      </c>
      <c r="T137" s="8">
        <f>IF(D137="","",IF(E137="","On hand","Sold"))</f>
        <v/>
      </c>
      <c r="U137">
        <f>IF(T137="On hand",F137,0)</f>
        <v/>
      </c>
    </row>
    <row r="138">
      <c r="D138" s="2" t="n"/>
      <c r="E138" s="2" t="n"/>
      <c r="F138" s="3">
        <f>IF(D138="","",IF(E138="",TODAY()-D138,E138-D138))</f>
        <v/>
      </c>
      <c r="G138" s="4" t="n"/>
      <c r="H138" s="4" t="n"/>
      <c r="I138" s="4" t="n"/>
      <c r="J138" s="4" t="n"/>
      <c r="K138" s="4" t="n"/>
      <c r="L138" s="4" t="n"/>
      <c r="M138" s="4" t="n"/>
      <c r="N138" s="4" t="n"/>
      <c r="O138" s="5">
        <f>IF(G138="","",SUM(G138:N138))</f>
        <v/>
      </c>
      <c r="P138" s="4" t="n"/>
      <c r="Q138" s="6">
        <f>IF(OR(P138="",O138=""),"",P138-O138)</f>
        <v/>
      </c>
      <c r="R138" s="7">
        <f>IF(OR(P138="",P138=0,Q138=""),"",Q138/P138)</f>
        <v/>
      </c>
      <c r="S138" s="5">
        <f>IF(OR(Q138="",F138="",F138=0),"",Q138/F138)</f>
        <v/>
      </c>
      <c r="T138" s="8">
        <f>IF(D138="","",IF(E138="","On hand","Sold"))</f>
        <v/>
      </c>
      <c r="U138">
        <f>IF(T138="On hand",F138,0)</f>
        <v/>
      </c>
    </row>
    <row r="139">
      <c r="D139" s="2" t="n"/>
      <c r="E139" s="2" t="n"/>
      <c r="F139" s="3">
        <f>IF(D139="","",IF(E139="",TODAY()-D139,E139-D139))</f>
        <v/>
      </c>
      <c r="G139" s="4" t="n"/>
      <c r="H139" s="4" t="n"/>
      <c r="I139" s="4" t="n"/>
      <c r="J139" s="4" t="n"/>
      <c r="K139" s="4" t="n"/>
      <c r="L139" s="4" t="n"/>
      <c r="M139" s="4" t="n"/>
      <c r="N139" s="4" t="n"/>
      <c r="O139" s="5">
        <f>IF(G139="","",SUM(G139:N139))</f>
        <v/>
      </c>
      <c r="P139" s="4" t="n"/>
      <c r="Q139" s="6">
        <f>IF(OR(P139="",O139=""),"",P139-O139)</f>
        <v/>
      </c>
      <c r="R139" s="7">
        <f>IF(OR(P139="",P139=0,Q139=""),"",Q139/P139)</f>
        <v/>
      </c>
      <c r="S139" s="5">
        <f>IF(OR(Q139="",F139="",F139=0),"",Q139/F139)</f>
        <v/>
      </c>
      <c r="T139" s="8">
        <f>IF(D139="","",IF(E139="","On hand","Sold"))</f>
        <v/>
      </c>
      <c r="U139">
        <f>IF(T139="On hand",F139,0)</f>
        <v/>
      </c>
    </row>
    <row r="140">
      <c r="D140" s="2" t="n"/>
      <c r="E140" s="2" t="n"/>
      <c r="F140" s="3">
        <f>IF(D140="","",IF(E140="",TODAY()-D140,E140-D140))</f>
        <v/>
      </c>
      <c r="G140" s="4" t="n"/>
      <c r="H140" s="4" t="n"/>
      <c r="I140" s="4" t="n"/>
      <c r="J140" s="4" t="n"/>
      <c r="K140" s="4" t="n"/>
      <c r="L140" s="4" t="n"/>
      <c r="M140" s="4" t="n"/>
      <c r="N140" s="4" t="n"/>
      <c r="O140" s="5">
        <f>IF(G140="","",SUM(G140:N140))</f>
        <v/>
      </c>
      <c r="P140" s="4" t="n"/>
      <c r="Q140" s="6">
        <f>IF(OR(P140="",O140=""),"",P140-O140)</f>
        <v/>
      </c>
      <c r="R140" s="7">
        <f>IF(OR(P140="",P140=0,Q140=""),"",Q140/P140)</f>
        <v/>
      </c>
      <c r="S140" s="5">
        <f>IF(OR(Q140="",F140="",F140=0),"",Q140/F140)</f>
        <v/>
      </c>
      <c r="T140" s="8">
        <f>IF(D140="","",IF(E140="","On hand","Sold"))</f>
        <v/>
      </c>
      <c r="U140">
        <f>IF(T140="On hand",F140,0)</f>
        <v/>
      </c>
    </row>
    <row r="141">
      <c r="D141" s="2" t="n"/>
      <c r="E141" s="2" t="n"/>
      <c r="F141" s="3">
        <f>IF(D141="","",IF(E141="",TODAY()-D141,E141-D141))</f>
        <v/>
      </c>
      <c r="G141" s="4" t="n"/>
      <c r="H141" s="4" t="n"/>
      <c r="I141" s="4" t="n"/>
      <c r="J141" s="4" t="n"/>
      <c r="K141" s="4" t="n"/>
      <c r="L141" s="4" t="n"/>
      <c r="M141" s="4" t="n"/>
      <c r="N141" s="4" t="n"/>
      <c r="O141" s="5">
        <f>IF(G141="","",SUM(G141:N141))</f>
        <v/>
      </c>
      <c r="P141" s="4" t="n"/>
      <c r="Q141" s="6">
        <f>IF(OR(P141="",O141=""),"",P141-O141)</f>
        <v/>
      </c>
      <c r="R141" s="7">
        <f>IF(OR(P141="",P141=0,Q141=""),"",Q141/P141)</f>
        <v/>
      </c>
      <c r="S141" s="5">
        <f>IF(OR(Q141="",F141="",F141=0),"",Q141/F141)</f>
        <v/>
      </c>
      <c r="T141" s="8">
        <f>IF(D141="","",IF(E141="","On hand","Sold"))</f>
        <v/>
      </c>
      <c r="U141">
        <f>IF(T141="On hand",F141,0)</f>
        <v/>
      </c>
    </row>
    <row r="142">
      <c r="D142" s="2" t="n"/>
      <c r="E142" s="2" t="n"/>
      <c r="F142" s="3">
        <f>IF(D142="","",IF(E142="",TODAY()-D142,E142-D142))</f>
        <v/>
      </c>
      <c r="G142" s="4" t="n"/>
      <c r="H142" s="4" t="n"/>
      <c r="I142" s="4" t="n"/>
      <c r="J142" s="4" t="n"/>
      <c r="K142" s="4" t="n"/>
      <c r="L142" s="4" t="n"/>
      <c r="M142" s="4" t="n"/>
      <c r="N142" s="4" t="n"/>
      <c r="O142" s="5">
        <f>IF(G142="","",SUM(G142:N142))</f>
        <v/>
      </c>
      <c r="P142" s="4" t="n"/>
      <c r="Q142" s="6">
        <f>IF(OR(P142="",O142=""),"",P142-O142)</f>
        <v/>
      </c>
      <c r="R142" s="7">
        <f>IF(OR(P142="",P142=0,Q142=""),"",Q142/P142)</f>
        <v/>
      </c>
      <c r="S142" s="5">
        <f>IF(OR(Q142="",F142="",F142=0),"",Q142/F142)</f>
        <v/>
      </c>
      <c r="T142" s="8">
        <f>IF(D142="","",IF(E142="","On hand","Sold"))</f>
        <v/>
      </c>
      <c r="U142">
        <f>IF(T142="On hand",F142,0)</f>
        <v/>
      </c>
    </row>
    <row r="143">
      <c r="D143" s="2" t="n"/>
      <c r="E143" s="2" t="n"/>
      <c r="F143" s="3">
        <f>IF(D143="","",IF(E143="",TODAY()-D143,E143-D143))</f>
        <v/>
      </c>
      <c r="G143" s="4" t="n"/>
      <c r="H143" s="4" t="n"/>
      <c r="I143" s="4" t="n"/>
      <c r="J143" s="4" t="n"/>
      <c r="K143" s="4" t="n"/>
      <c r="L143" s="4" t="n"/>
      <c r="M143" s="4" t="n"/>
      <c r="N143" s="4" t="n"/>
      <c r="O143" s="5">
        <f>IF(G143="","",SUM(G143:N143))</f>
        <v/>
      </c>
      <c r="P143" s="4" t="n"/>
      <c r="Q143" s="6">
        <f>IF(OR(P143="",O143=""),"",P143-O143)</f>
        <v/>
      </c>
      <c r="R143" s="7">
        <f>IF(OR(P143="",P143=0,Q143=""),"",Q143/P143)</f>
        <v/>
      </c>
      <c r="S143" s="5">
        <f>IF(OR(Q143="",F143="",F143=0),"",Q143/F143)</f>
        <v/>
      </c>
      <c r="T143" s="8">
        <f>IF(D143="","",IF(E143="","On hand","Sold"))</f>
        <v/>
      </c>
      <c r="U143">
        <f>IF(T143="On hand",F143,0)</f>
        <v/>
      </c>
    </row>
    <row r="144">
      <c r="D144" s="2" t="n"/>
      <c r="E144" s="2" t="n"/>
      <c r="F144" s="3">
        <f>IF(D144="","",IF(E144="",TODAY()-D144,E144-D144))</f>
        <v/>
      </c>
      <c r="G144" s="4" t="n"/>
      <c r="H144" s="4" t="n"/>
      <c r="I144" s="4" t="n"/>
      <c r="J144" s="4" t="n"/>
      <c r="K144" s="4" t="n"/>
      <c r="L144" s="4" t="n"/>
      <c r="M144" s="4" t="n"/>
      <c r="N144" s="4" t="n"/>
      <c r="O144" s="5">
        <f>IF(G144="","",SUM(G144:N144))</f>
        <v/>
      </c>
      <c r="P144" s="4" t="n"/>
      <c r="Q144" s="6">
        <f>IF(OR(P144="",O144=""),"",P144-O144)</f>
        <v/>
      </c>
      <c r="R144" s="7">
        <f>IF(OR(P144="",P144=0,Q144=""),"",Q144/P144)</f>
        <v/>
      </c>
      <c r="S144" s="5">
        <f>IF(OR(Q144="",F144="",F144=0),"",Q144/F144)</f>
        <v/>
      </c>
      <c r="T144" s="8">
        <f>IF(D144="","",IF(E144="","On hand","Sold"))</f>
        <v/>
      </c>
      <c r="U144">
        <f>IF(T144="On hand",F144,0)</f>
        <v/>
      </c>
    </row>
    <row r="145">
      <c r="D145" s="2" t="n"/>
      <c r="E145" s="2" t="n"/>
      <c r="F145" s="3">
        <f>IF(D145="","",IF(E145="",TODAY()-D145,E145-D145))</f>
        <v/>
      </c>
      <c r="G145" s="4" t="n"/>
      <c r="H145" s="4" t="n"/>
      <c r="I145" s="4" t="n"/>
      <c r="J145" s="4" t="n"/>
      <c r="K145" s="4" t="n"/>
      <c r="L145" s="4" t="n"/>
      <c r="M145" s="4" t="n"/>
      <c r="N145" s="4" t="n"/>
      <c r="O145" s="5">
        <f>IF(G145="","",SUM(G145:N145))</f>
        <v/>
      </c>
      <c r="P145" s="4" t="n"/>
      <c r="Q145" s="6">
        <f>IF(OR(P145="",O145=""),"",P145-O145)</f>
        <v/>
      </c>
      <c r="R145" s="7">
        <f>IF(OR(P145="",P145=0,Q145=""),"",Q145/P145)</f>
        <v/>
      </c>
      <c r="S145" s="5">
        <f>IF(OR(Q145="",F145="",F145=0),"",Q145/F145)</f>
        <v/>
      </c>
      <c r="T145" s="8">
        <f>IF(D145="","",IF(E145="","On hand","Sold"))</f>
        <v/>
      </c>
      <c r="U145">
        <f>IF(T145="On hand",F145,0)</f>
        <v/>
      </c>
    </row>
    <row r="146">
      <c r="D146" s="2" t="n"/>
      <c r="E146" s="2" t="n"/>
      <c r="F146" s="3">
        <f>IF(D146="","",IF(E146="",TODAY()-D146,E146-D146))</f>
        <v/>
      </c>
      <c r="G146" s="4" t="n"/>
      <c r="H146" s="4" t="n"/>
      <c r="I146" s="4" t="n"/>
      <c r="J146" s="4" t="n"/>
      <c r="K146" s="4" t="n"/>
      <c r="L146" s="4" t="n"/>
      <c r="M146" s="4" t="n"/>
      <c r="N146" s="4" t="n"/>
      <c r="O146" s="5">
        <f>IF(G146="","",SUM(G146:N146))</f>
        <v/>
      </c>
      <c r="P146" s="4" t="n"/>
      <c r="Q146" s="6">
        <f>IF(OR(P146="",O146=""),"",P146-O146)</f>
        <v/>
      </c>
      <c r="R146" s="7">
        <f>IF(OR(P146="",P146=0,Q146=""),"",Q146/P146)</f>
        <v/>
      </c>
      <c r="S146" s="5">
        <f>IF(OR(Q146="",F146="",F146=0),"",Q146/F146)</f>
        <v/>
      </c>
      <c r="T146" s="8">
        <f>IF(D146="","",IF(E146="","On hand","Sold"))</f>
        <v/>
      </c>
      <c r="U146">
        <f>IF(T146="On hand",F146,0)</f>
        <v/>
      </c>
    </row>
    <row r="147">
      <c r="D147" s="2" t="n"/>
      <c r="E147" s="2" t="n"/>
      <c r="F147" s="3">
        <f>IF(D147="","",IF(E147="",TODAY()-D147,E147-D147))</f>
        <v/>
      </c>
      <c r="G147" s="4" t="n"/>
      <c r="H147" s="4" t="n"/>
      <c r="I147" s="4" t="n"/>
      <c r="J147" s="4" t="n"/>
      <c r="K147" s="4" t="n"/>
      <c r="L147" s="4" t="n"/>
      <c r="M147" s="4" t="n"/>
      <c r="N147" s="4" t="n"/>
      <c r="O147" s="5">
        <f>IF(G147="","",SUM(G147:N147))</f>
        <v/>
      </c>
      <c r="P147" s="4" t="n"/>
      <c r="Q147" s="6">
        <f>IF(OR(P147="",O147=""),"",P147-O147)</f>
        <v/>
      </c>
      <c r="R147" s="7">
        <f>IF(OR(P147="",P147=0,Q147=""),"",Q147/P147)</f>
        <v/>
      </c>
      <c r="S147" s="5">
        <f>IF(OR(Q147="",F147="",F147=0),"",Q147/F147)</f>
        <v/>
      </c>
      <c r="T147" s="8">
        <f>IF(D147="","",IF(E147="","On hand","Sold"))</f>
        <v/>
      </c>
      <c r="U147">
        <f>IF(T147="On hand",F147,0)</f>
        <v/>
      </c>
    </row>
    <row r="148">
      <c r="D148" s="2" t="n"/>
      <c r="E148" s="2" t="n"/>
      <c r="F148" s="3">
        <f>IF(D148="","",IF(E148="",TODAY()-D148,E148-D148))</f>
        <v/>
      </c>
      <c r="G148" s="4" t="n"/>
      <c r="H148" s="4" t="n"/>
      <c r="I148" s="4" t="n"/>
      <c r="J148" s="4" t="n"/>
      <c r="K148" s="4" t="n"/>
      <c r="L148" s="4" t="n"/>
      <c r="M148" s="4" t="n"/>
      <c r="N148" s="4" t="n"/>
      <c r="O148" s="5">
        <f>IF(G148="","",SUM(G148:N148))</f>
        <v/>
      </c>
      <c r="P148" s="4" t="n"/>
      <c r="Q148" s="6">
        <f>IF(OR(P148="",O148=""),"",P148-O148)</f>
        <v/>
      </c>
      <c r="R148" s="7">
        <f>IF(OR(P148="",P148=0,Q148=""),"",Q148/P148)</f>
        <v/>
      </c>
      <c r="S148" s="5">
        <f>IF(OR(Q148="",F148="",F148=0),"",Q148/F148)</f>
        <v/>
      </c>
      <c r="T148" s="8">
        <f>IF(D148="","",IF(E148="","On hand","Sold"))</f>
        <v/>
      </c>
      <c r="U148">
        <f>IF(T148="On hand",F148,0)</f>
        <v/>
      </c>
    </row>
    <row r="149">
      <c r="D149" s="2" t="n"/>
      <c r="E149" s="2" t="n"/>
      <c r="F149" s="3">
        <f>IF(D149="","",IF(E149="",TODAY()-D149,E149-D149))</f>
        <v/>
      </c>
      <c r="G149" s="4" t="n"/>
      <c r="H149" s="4" t="n"/>
      <c r="I149" s="4" t="n"/>
      <c r="J149" s="4" t="n"/>
      <c r="K149" s="4" t="n"/>
      <c r="L149" s="4" t="n"/>
      <c r="M149" s="4" t="n"/>
      <c r="N149" s="4" t="n"/>
      <c r="O149" s="5">
        <f>IF(G149="","",SUM(G149:N149))</f>
        <v/>
      </c>
      <c r="P149" s="4" t="n"/>
      <c r="Q149" s="6">
        <f>IF(OR(P149="",O149=""),"",P149-O149)</f>
        <v/>
      </c>
      <c r="R149" s="7">
        <f>IF(OR(P149="",P149=0,Q149=""),"",Q149/P149)</f>
        <v/>
      </c>
      <c r="S149" s="5">
        <f>IF(OR(Q149="",F149="",F149=0),"",Q149/F149)</f>
        <v/>
      </c>
      <c r="T149" s="8">
        <f>IF(D149="","",IF(E149="","On hand","Sold"))</f>
        <v/>
      </c>
      <c r="U149">
        <f>IF(T149="On hand",F149,0)</f>
        <v/>
      </c>
    </row>
    <row r="150">
      <c r="D150" s="2" t="n"/>
      <c r="E150" s="2" t="n"/>
      <c r="F150" s="3">
        <f>IF(D150="","",IF(E150="",TODAY()-D150,E150-D150))</f>
        <v/>
      </c>
      <c r="G150" s="4" t="n"/>
      <c r="H150" s="4" t="n"/>
      <c r="I150" s="4" t="n"/>
      <c r="J150" s="4" t="n"/>
      <c r="K150" s="4" t="n"/>
      <c r="L150" s="4" t="n"/>
      <c r="M150" s="4" t="n"/>
      <c r="N150" s="4" t="n"/>
      <c r="O150" s="5">
        <f>IF(G150="","",SUM(G150:N150))</f>
        <v/>
      </c>
      <c r="P150" s="4" t="n"/>
      <c r="Q150" s="6">
        <f>IF(OR(P150="",O150=""),"",P150-O150)</f>
        <v/>
      </c>
      <c r="R150" s="7">
        <f>IF(OR(P150="",P150=0,Q150=""),"",Q150/P150)</f>
        <v/>
      </c>
      <c r="S150" s="5">
        <f>IF(OR(Q150="",F150="",F150=0),"",Q150/F150)</f>
        <v/>
      </c>
      <c r="T150" s="8">
        <f>IF(D150="","",IF(E150="","On hand","Sold"))</f>
        <v/>
      </c>
      <c r="U150">
        <f>IF(T150="On hand",F150,0)</f>
        <v/>
      </c>
    </row>
    <row r="151">
      <c r="D151" s="2" t="n"/>
      <c r="E151" s="2" t="n"/>
      <c r="F151" s="3">
        <f>IF(D151="","",IF(E151="",TODAY()-D151,E151-D151))</f>
        <v/>
      </c>
      <c r="G151" s="4" t="n"/>
      <c r="H151" s="4" t="n"/>
      <c r="I151" s="4" t="n"/>
      <c r="J151" s="4" t="n"/>
      <c r="K151" s="4" t="n"/>
      <c r="L151" s="4" t="n"/>
      <c r="M151" s="4" t="n"/>
      <c r="N151" s="4" t="n"/>
      <c r="O151" s="5">
        <f>IF(G151="","",SUM(G151:N151))</f>
        <v/>
      </c>
      <c r="P151" s="4" t="n"/>
      <c r="Q151" s="6">
        <f>IF(OR(P151="",O151=""),"",P151-O151)</f>
        <v/>
      </c>
      <c r="R151" s="7">
        <f>IF(OR(P151="",P151=0,Q151=""),"",Q151/P151)</f>
        <v/>
      </c>
      <c r="S151" s="5">
        <f>IF(OR(Q151="",F151="",F151=0),"",Q151/F151)</f>
        <v/>
      </c>
      <c r="T151" s="8">
        <f>IF(D151="","",IF(E151="","On hand","Sold"))</f>
        <v/>
      </c>
      <c r="U151">
        <f>IF(T151="On hand",F151,0)</f>
        <v/>
      </c>
    </row>
    <row r="152">
      <c r="D152" s="2" t="n"/>
      <c r="E152" s="2" t="n"/>
      <c r="F152" s="3">
        <f>IF(D152="","",IF(E152="",TODAY()-D152,E152-D152))</f>
        <v/>
      </c>
      <c r="G152" s="4" t="n"/>
      <c r="H152" s="4" t="n"/>
      <c r="I152" s="4" t="n"/>
      <c r="J152" s="4" t="n"/>
      <c r="K152" s="4" t="n"/>
      <c r="L152" s="4" t="n"/>
      <c r="M152" s="4" t="n"/>
      <c r="N152" s="4" t="n"/>
      <c r="O152" s="5">
        <f>IF(G152="","",SUM(G152:N152))</f>
        <v/>
      </c>
      <c r="P152" s="4" t="n"/>
      <c r="Q152" s="6">
        <f>IF(OR(P152="",O152=""),"",P152-O152)</f>
        <v/>
      </c>
      <c r="R152" s="7">
        <f>IF(OR(P152="",P152=0,Q152=""),"",Q152/P152)</f>
        <v/>
      </c>
      <c r="S152" s="5">
        <f>IF(OR(Q152="",F152="",F152=0),"",Q152/F152)</f>
        <v/>
      </c>
      <c r="T152" s="8">
        <f>IF(D152="","",IF(E152="","On hand","Sold"))</f>
        <v/>
      </c>
      <c r="U152">
        <f>IF(T152="On hand",F152,0)</f>
        <v/>
      </c>
    </row>
    <row r="153">
      <c r="D153" s="2" t="n"/>
      <c r="E153" s="2" t="n"/>
      <c r="F153" s="3">
        <f>IF(D153="","",IF(E153="",TODAY()-D153,E153-D153))</f>
        <v/>
      </c>
      <c r="G153" s="4" t="n"/>
      <c r="H153" s="4" t="n"/>
      <c r="I153" s="4" t="n"/>
      <c r="J153" s="4" t="n"/>
      <c r="K153" s="4" t="n"/>
      <c r="L153" s="4" t="n"/>
      <c r="M153" s="4" t="n"/>
      <c r="N153" s="4" t="n"/>
      <c r="O153" s="5">
        <f>IF(G153="","",SUM(G153:N153))</f>
        <v/>
      </c>
      <c r="P153" s="4" t="n"/>
      <c r="Q153" s="6">
        <f>IF(OR(P153="",O153=""),"",P153-O153)</f>
        <v/>
      </c>
      <c r="R153" s="7">
        <f>IF(OR(P153="",P153=0,Q153=""),"",Q153/P153)</f>
        <v/>
      </c>
      <c r="S153" s="5">
        <f>IF(OR(Q153="",F153="",F153=0),"",Q153/F153)</f>
        <v/>
      </c>
      <c r="T153" s="8">
        <f>IF(D153="","",IF(E153="","On hand","Sold"))</f>
        <v/>
      </c>
      <c r="U153">
        <f>IF(T153="On hand",F153,0)</f>
        <v/>
      </c>
    </row>
    <row r="154">
      <c r="D154" s="2" t="n"/>
      <c r="E154" s="2" t="n"/>
      <c r="F154" s="3">
        <f>IF(D154="","",IF(E154="",TODAY()-D154,E154-D154))</f>
        <v/>
      </c>
      <c r="G154" s="4" t="n"/>
      <c r="H154" s="4" t="n"/>
      <c r="I154" s="4" t="n"/>
      <c r="J154" s="4" t="n"/>
      <c r="K154" s="4" t="n"/>
      <c r="L154" s="4" t="n"/>
      <c r="M154" s="4" t="n"/>
      <c r="N154" s="4" t="n"/>
      <c r="O154" s="5">
        <f>IF(G154="","",SUM(G154:N154))</f>
        <v/>
      </c>
      <c r="P154" s="4" t="n"/>
      <c r="Q154" s="6">
        <f>IF(OR(P154="",O154=""),"",P154-O154)</f>
        <v/>
      </c>
      <c r="R154" s="7">
        <f>IF(OR(P154="",P154=0,Q154=""),"",Q154/P154)</f>
        <v/>
      </c>
      <c r="S154" s="5">
        <f>IF(OR(Q154="",F154="",F154=0),"",Q154/F154)</f>
        <v/>
      </c>
      <c r="T154" s="8">
        <f>IF(D154="","",IF(E154="","On hand","Sold"))</f>
        <v/>
      </c>
      <c r="U154">
        <f>IF(T154="On hand",F154,0)</f>
        <v/>
      </c>
    </row>
    <row r="155">
      <c r="D155" s="2" t="n"/>
      <c r="E155" s="2" t="n"/>
      <c r="F155" s="3">
        <f>IF(D155="","",IF(E155="",TODAY()-D155,E155-D155))</f>
        <v/>
      </c>
      <c r="G155" s="4" t="n"/>
      <c r="H155" s="4" t="n"/>
      <c r="I155" s="4" t="n"/>
      <c r="J155" s="4" t="n"/>
      <c r="K155" s="4" t="n"/>
      <c r="L155" s="4" t="n"/>
      <c r="M155" s="4" t="n"/>
      <c r="N155" s="4" t="n"/>
      <c r="O155" s="5">
        <f>IF(G155="","",SUM(G155:N155))</f>
        <v/>
      </c>
      <c r="P155" s="4" t="n"/>
      <c r="Q155" s="6">
        <f>IF(OR(P155="",O155=""),"",P155-O155)</f>
        <v/>
      </c>
      <c r="R155" s="7">
        <f>IF(OR(P155="",P155=0,Q155=""),"",Q155/P155)</f>
        <v/>
      </c>
      <c r="S155" s="5">
        <f>IF(OR(Q155="",F155="",F155=0),"",Q155/F155)</f>
        <v/>
      </c>
      <c r="T155" s="8">
        <f>IF(D155="","",IF(E155="","On hand","Sold"))</f>
        <v/>
      </c>
      <c r="U155">
        <f>IF(T155="On hand",F155,0)</f>
        <v/>
      </c>
    </row>
    <row r="156">
      <c r="D156" s="2" t="n"/>
      <c r="E156" s="2" t="n"/>
      <c r="F156" s="3">
        <f>IF(D156="","",IF(E156="",TODAY()-D156,E156-D156))</f>
        <v/>
      </c>
      <c r="G156" s="4" t="n"/>
      <c r="H156" s="4" t="n"/>
      <c r="I156" s="4" t="n"/>
      <c r="J156" s="4" t="n"/>
      <c r="K156" s="4" t="n"/>
      <c r="L156" s="4" t="n"/>
      <c r="M156" s="4" t="n"/>
      <c r="N156" s="4" t="n"/>
      <c r="O156" s="5">
        <f>IF(G156="","",SUM(G156:N156))</f>
        <v/>
      </c>
      <c r="P156" s="4" t="n"/>
      <c r="Q156" s="6">
        <f>IF(OR(P156="",O156=""),"",P156-O156)</f>
        <v/>
      </c>
      <c r="R156" s="7">
        <f>IF(OR(P156="",P156=0,Q156=""),"",Q156/P156)</f>
        <v/>
      </c>
      <c r="S156" s="5">
        <f>IF(OR(Q156="",F156="",F156=0),"",Q156/F156)</f>
        <v/>
      </c>
      <c r="T156" s="8">
        <f>IF(D156="","",IF(E156="","On hand","Sold"))</f>
        <v/>
      </c>
      <c r="U156">
        <f>IF(T156="On hand",F156,0)</f>
        <v/>
      </c>
    </row>
    <row r="157">
      <c r="D157" s="2" t="n"/>
      <c r="E157" s="2" t="n"/>
      <c r="F157" s="3">
        <f>IF(D157="","",IF(E157="",TODAY()-D157,E157-D157))</f>
        <v/>
      </c>
      <c r="G157" s="4" t="n"/>
      <c r="H157" s="4" t="n"/>
      <c r="I157" s="4" t="n"/>
      <c r="J157" s="4" t="n"/>
      <c r="K157" s="4" t="n"/>
      <c r="L157" s="4" t="n"/>
      <c r="M157" s="4" t="n"/>
      <c r="N157" s="4" t="n"/>
      <c r="O157" s="5">
        <f>IF(G157="","",SUM(G157:N157))</f>
        <v/>
      </c>
      <c r="P157" s="4" t="n"/>
      <c r="Q157" s="6">
        <f>IF(OR(P157="",O157=""),"",P157-O157)</f>
        <v/>
      </c>
      <c r="R157" s="7">
        <f>IF(OR(P157="",P157=0,Q157=""),"",Q157/P157)</f>
        <v/>
      </c>
      <c r="S157" s="5">
        <f>IF(OR(Q157="",F157="",F157=0),"",Q157/F157)</f>
        <v/>
      </c>
      <c r="T157" s="8">
        <f>IF(D157="","",IF(E157="","On hand","Sold"))</f>
        <v/>
      </c>
      <c r="U157">
        <f>IF(T157="On hand",F157,0)</f>
        <v/>
      </c>
    </row>
    <row r="158">
      <c r="D158" s="2" t="n"/>
      <c r="E158" s="2" t="n"/>
      <c r="F158" s="3">
        <f>IF(D158="","",IF(E158="",TODAY()-D158,E158-D158))</f>
        <v/>
      </c>
      <c r="G158" s="4" t="n"/>
      <c r="H158" s="4" t="n"/>
      <c r="I158" s="4" t="n"/>
      <c r="J158" s="4" t="n"/>
      <c r="K158" s="4" t="n"/>
      <c r="L158" s="4" t="n"/>
      <c r="M158" s="4" t="n"/>
      <c r="N158" s="4" t="n"/>
      <c r="O158" s="5">
        <f>IF(G158="","",SUM(G158:N158))</f>
        <v/>
      </c>
      <c r="P158" s="4" t="n"/>
      <c r="Q158" s="6">
        <f>IF(OR(P158="",O158=""),"",P158-O158)</f>
        <v/>
      </c>
      <c r="R158" s="7">
        <f>IF(OR(P158="",P158=0,Q158=""),"",Q158/P158)</f>
        <v/>
      </c>
      <c r="S158" s="5">
        <f>IF(OR(Q158="",F158="",F158=0),"",Q158/F158)</f>
        <v/>
      </c>
      <c r="T158" s="8">
        <f>IF(D158="","",IF(E158="","On hand","Sold"))</f>
        <v/>
      </c>
      <c r="U158">
        <f>IF(T158="On hand",F158,0)</f>
        <v/>
      </c>
    </row>
    <row r="159">
      <c r="D159" s="2" t="n"/>
      <c r="E159" s="2" t="n"/>
      <c r="F159" s="3">
        <f>IF(D159="","",IF(E159="",TODAY()-D159,E159-D159))</f>
        <v/>
      </c>
      <c r="G159" s="4" t="n"/>
      <c r="H159" s="4" t="n"/>
      <c r="I159" s="4" t="n"/>
      <c r="J159" s="4" t="n"/>
      <c r="K159" s="4" t="n"/>
      <c r="L159" s="4" t="n"/>
      <c r="M159" s="4" t="n"/>
      <c r="N159" s="4" t="n"/>
      <c r="O159" s="5">
        <f>IF(G159="","",SUM(G159:N159))</f>
        <v/>
      </c>
      <c r="P159" s="4" t="n"/>
      <c r="Q159" s="6">
        <f>IF(OR(P159="",O159=""),"",P159-O159)</f>
        <v/>
      </c>
      <c r="R159" s="7">
        <f>IF(OR(P159="",P159=0,Q159=""),"",Q159/P159)</f>
        <v/>
      </c>
      <c r="S159" s="5">
        <f>IF(OR(Q159="",F159="",F159=0),"",Q159/F159)</f>
        <v/>
      </c>
      <c r="T159" s="8">
        <f>IF(D159="","",IF(E159="","On hand","Sold"))</f>
        <v/>
      </c>
      <c r="U159">
        <f>IF(T159="On hand",F159,0)</f>
        <v/>
      </c>
    </row>
    <row r="160">
      <c r="D160" s="2" t="n"/>
      <c r="E160" s="2" t="n"/>
      <c r="F160" s="3">
        <f>IF(D160="","",IF(E160="",TODAY()-D160,E160-D160))</f>
        <v/>
      </c>
      <c r="G160" s="4" t="n"/>
      <c r="H160" s="4" t="n"/>
      <c r="I160" s="4" t="n"/>
      <c r="J160" s="4" t="n"/>
      <c r="K160" s="4" t="n"/>
      <c r="L160" s="4" t="n"/>
      <c r="M160" s="4" t="n"/>
      <c r="N160" s="4" t="n"/>
      <c r="O160" s="5">
        <f>IF(G160="","",SUM(G160:N160))</f>
        <v/>
      </c>
      <c r="P160" s="4" t="n"/>
      <c r="Q160" s="6">
        <f>IF(OR(P160="",O160=""),"",P160-O160)</f>
        <v/>
      </c>
      <c r="R160" s="7">
        <f>IF(OR(P160="",P160=0,Q160=""),"",Q160/P160)</f>
        <v/>
      </c>
      <c r="S160" s="5">
        <f>IF(OR(Q160="",F160="",F160=0),"",Q160/F160)</f>
        <v/>
      </c>
      <c r="T160" s="8">
        <f>IF(D160="","",IF(E160="","On hand","Sold"))</f>
        <v/>
      </c>
      <c r="U160">
        <f>IF(T160="On hand",F160,0)</f>
        <v/>
      </c>
    </row>
    <row r="161">
      <c r="D161" s="2" t="n"/>
      <c r="E161" s="2" t="n"/>
      <c r="F161" s="3">
        <f>IF(D161="","",IF(E161="",TODAY()-D161,E161-D161))</f>
        <v/>
      </c>
      <c r="G161" s="4" t="n"/>
      <c r="H161" s="4" t="n"/>
      <c r="I161" s="4" t="n"/>
      <c r="J161" s="4" t="n"/>
      <c r="K161" s="4" t="n"/>
      <c r="L161" s="4" t="n"/>
      <c r="M161" s="4" t="n"/>
      <c r="N161" s="4" t="n"/>
      <c r="O161" s="5">
        <f>IF(G161="","",SUM(G161:N161))</f>
        <v/>
      </c>
      <c r="P161" s="4" t="n"/>
      <c r="Q161" s="6">
        <f>IF(OR(P161="",O161=""),"",P161-O161)</f>
        <v/>
      </c>
      <c r="R161" s="7">
        <f>IF(OR(P161="",P161=0,Q161=""),"",Q161/P161)</f>
        <v/>
      </c>
      <c r="S161" s="5">
        <f>IF(OR(Q161="",F161="",F161=0),"",Q161/F161)</f>
        <v/>
      </c>
      <c r="T161" s="8">
        <f>IF(D161="","",IF(E161="","On hand","Sold"))</f>
        <v/>
      </c>
      <c r="U161">
        <f>IF(T161="On hand",F161,0)</f>
        <v/>
      </c>
    </row>
    <row r="162">
      <c r="D162" s="2" t="n"/>
      <c r="E162" s="2" t="n"/>
      <c r="F162" s="3">
        <f>IF(D162="","",IF(E162="",TODAY()-D162,E162-D162))</f>
        <v/>
      </c>
      <c r="G162" s="4" t="n"/>
      <c r="H162" s="4" t="n"/>
      <c r="I162" s="4" t="n"/>
      <c r="J162" s="4" t="n"/>
      <c r="K162" s="4" t="n"/>
      <c r="L162" s="4" t="n"/>
      <c r="M162" s="4" t="n"/>
      <c r="N162" s="4" t="n"/>
      <c r="O162" s="5">
        <f>IF(G162="","",SUM(G162:N162))</f>
        <v/>
      </c>
      <c r="P162" s="4" t="n"/>
      <c r="Q162" s="6">
        <f>IF(OR(P162="",O162=""),"",P162-O162)</f>
        <v/>
      </c>
      <c r="R162" s="7">
        <f>IF(OR(P162="",P162=0,Q162=""),"",Q162/P162)</f>
        <v/>
      </c>
      <c r="S162" s="5">
        <f>IF(OR(Q162="",F162="",F162=0),"",Q162/F162)</f>
        <v/>
      </c>
      <c r="T162" s="8">
        <f>IF(D162="","",IF(E162="","On hand","Sold"))</f>
        <v/>
      </c>
      <c r="U162">
        <f>IF(T162="On hand",F162,0)</f>
        <v/>
      </c>
    </row>
    <row r="163">
      <c r="D163" s="2" t="n"/>
      <c r="E163" s="2" t="n"/>
      <c r="F163" s="3">
        <f>IF(D163="","",IF(E163="",TODAY()-D163,E163-D163))</f>
        <v/>
      </c>
      <c r="G163" s="4" t="n"/>
      <c r="H163" s="4" t="n"/>
      <c r="I163" s="4" t="n"/>
      <c r="J163" s="4" t="n"/>
      <c r="K163" s="4" t="n"/>
      <c r="L163" s="4" t="n"/>
      <c r="M163" s="4" t="n"/>
      <c r="N163" s="4" t="n"/>
      <c r="O163" s="5">
        <f>IF(G163="","",SUM(G163:N163))</f>
        <v/>
      </c>
      <c r="P163" s="4" t="n"/>
      <c r="Q163" s="6">
        <f>IF(OR(P163="",O163=""),"",P163-O163)</f>
        <v/>
      </c>
      <c r="R163" s="7">
        <f>IF(OR(P163="",P163=0,Q163=""),"",Q163/P163)</f>
        <v/>
      </c>
      <c r="S163" s="5">
        <f>IF(OR(Q163="",F163="",F163=0),"",Q163/F163)</f>
        <v/>
      </c>
      <c r="T163" s="8">
        <f>IF(D163="","",IF(E163="","On hand","Sold"))</f>
        <v/>
      </c>
      <c r="U163">
        <f>IF(T163="On hand",F163,0)</f>
        <v/>
      </c>
    </row>
    <row r="164">
      <c r="D164" s="2" t="n"/>
      <c r="E164" s="2" t="n"/>
      <c r="F164" s="3">
        <f>IF(D164="","",IF(E164="",TODAY()-D164,E164-D164))</f>
        <v/>
      </c>
      <c r="G164" s="4" t="n"/>
      <c r="H164" s="4" t="n"/>
      <c r="I164" s="4" t="n"/>
      <c r="J164" s="4" t="n"/>
      <c r="K164" s="4" t="n"/>
      <c r="L164" s="4" t="n"/>
      <c r="M164" s="4" t="n"/>
      <c r="N164" s="4" t="n"/>
      <c r="O164" s="5">
        <f>IF(G164="","",SUM(G164:N164))</f>
        <v/>
      </c>
      <c r="P164" s="4" t="n"/>
      <c r="Q164" s="6">
        <f>IF(OR(P164="",O164=""),"",P164-O164)</f>
        <v/>
      </c>
      <c r="R164" s="7">
        <f>IF(OR(P164="",P164=0,Q164=""),"",Q164/P164)</f>
        <v/>
      </c>
      <c r="S164" s="5">
        <f>IF(OR(Q164="",F164="",F164=0),"",Q164/F164)</f>
        <v/>
      </c>
      <c r="T164" s="8">
        <f>IF(D164="","",IF(E164="","On hand","Sold"))</f>
        <v/>
      </c>
      <c r="U164">
        <f>IF(T164="On hand",F164,0)</f>
        <v/>
      </c>
    </row>
    <row r="165">
      <c r="D165" s="2" t="n"/>
      <c r="E165" s="2" t="n"/>
      <c r="F165" s="3">
        <f>IF(D165="","",IF(E165="",TODAY()-D165,E165-D165))</f>
        <v/>
      </c>
      <c r="G165" s="4" t="n"/>
      <c r="H165" s="4" t="n"/>
      <c r="I165" s="4" t="n"/>
      <c r="J165" s="4" t="n"/>
      <c r="K165" s="4" t="n"/>
      <c r="L165" s="4" t="n"/>
      <c r="M165" s="4" t="n"/>
      <c r="N165" s="4" t="n"/>
      <c r="O165" s="5">
        <f>IF(G165="","",SUM(G165:N165))</f>
        <v/>
      </c>
      <c r="P165" s="4" t="n"/>
      <c r="Q165" s="6">
        <f>IF(OR(P165="",O165=""),"",P165-O165)</f>
        <v/>
      </c>
      <c r="R165" s="7">
        <f>IF(OR(P165="",P165=0,Q165=""),"",Q165/P165)</f>
        <v/>
      </c>
      <c r="S165" s="5">
        <f>IF(OR(Q165="",F165="",F165=0),"",Q165/F165)</f>
        <v/>
      </c>
      <c r="T165" s="8">
        <f>IF(D165="","",IF(E165="","On hand","Sold"))</f>
        <v/>
      </c>
      <c r="U165">
        <f>IF(T165="On hand",F165,0)</f>
        <v/>
      </c>
    </row>
    <row r="166">
      <c r="D166" s="2" t="n"/>
      <c r="E166" s="2" t="n"/>
      <c r="F166" s="3">
        <f>IF(D166="","",IF(E166="",TODAY()-D166,E166-D166))</f>
        <v/>
      </c>
      <c r="G166" s="4" t="n"/>
      <c r="H166" s="4" t="n"/>
      <c r="I166" s="4" t="n"/>
      <c r="J166" s="4" t="n"/>
      <c r="K166" s="4" t="n"/>
      <c r="L166" s="4" t="n"/>
      <c r="M166" s="4" t="n"/>
      <c r="N166" s="4" t="n"/>
      <c r="O166" s="5">
        <f>IF(G166="","",SUM(G166:N166))</f>
        <v/>
      </c>
      <c r="P166" s="4" t="n"/>
      <c r="Q166" s="6">
        <f>IF(OR(P166="",O166=""),"",P166-O166)</f>
        <v/>
      </c>
      <c r="R166" s="7">
        <f>IF(OR(P166="",P166=0,Q166=""),"",Q166/P166)</f>
        <v/>
      </c>
      <c r="S166" s="5">
        <f>IF(OR(Q166="",F166="",F166=0),"",Q166/F166)</f>
        <v/>
      </c>
      <c r="T166" s="8">
        <f>IF(D166="","",IF(E166="","On hand","Sold"))</f>
        <v/>
      </c>
      <c r="U166">
        <f>IF(T166="On hand",F166,0)</f>
        <v/>
      </c>
    </row>
    <row r="167">
      <c r="D167" s="2" t="n"/>
      <c r="E167" s="2" t="n"/>
      <c r="F167" s="3">
        <f>IF(D167="","",IF(E167="",TODAY()-D167,E167-D167))</f>
        <v/>
      </c>
      <c r="G167" s="4" t="n"/>
      <c r="H167" s="4" t="n"/>
      <c r="I167" s="4" t="n"/>
      <c r="J167" s="4" t="n"/>
      <c r="K167" s="4" t="n"/>
      <c r="L167" s="4" t="n"/>
      <c r="M167" s="4" t="n"/>
      <c r="N167" s="4" t="n"/>
      <c r="O167" s="5">
        <f>IF(G167="","",SUM(G167:N167))</f>
        <v/>
      </c>
      <c r="P167" s="4" t="n"/>
      <c r="Q167" s="6">
        <f>IF(OR(P167="",O167=""),"",P167-O167)</f>
        <v/>
      </c>
      <c r="R167" s="7">
        <f>IF(OR(P167="",P167=0,Q167=""),"",Q167/P167)</f>
        <v/>
      </c>
      <c r="S167" s="5">
        <f>IF(OR(Q167="",F167="",F167=0),"",Q167/F167)</f>
        <v/>
      </c>
      <c r="T167" s="8">
        <f>IF(D167="","",IF(E167="","On hand","Sold"))</f>
        <v/>
      </c>
      <c r="U167">
        <f>IF(T167="On hand",F167,0)</f>
        <v/>
      </c>
    </row>
    <row r="168">
      <c r="D168" s="2" t="n"/>
      <c r="E168" s="2" t="n"/>
      <c r="F168" s="3">
        <f>IF(D168="","",IF(E168="",TODAY()-D168,E168-D168))</f>
        <v/>
      </c>
      <c r="G168" s="4" t="n"/>
      <c r="H168" s="4" t="n"/>
      <c r="I168" s="4" t="n"/>
      <c r="J168" s="4" t="n"/>
      <c r="K168" s="4" t="n"/>
      <c r="L168" s="4" t="n"/>
      <c r="M168" s="4" t="n"/>
      <c r="N168" s="4" t="n"/>
      <c r="O168" s="5">
        <f>IF(G168="","",SUM(G168:N168))</f>
        <v/>
      </c>
      <c r="P168" s="4" t="n"/>
      <c r="Q168" s="6">
        <f>IF(OR(P168="",O168=""),"",P168-O168)</f>
        <v/>
      </c>
      <c r="R168" s="7">
        <f>IF(OR(P168="",P168=0,Q168=""),"",Q168/P168)</f>
        <v/>
      </c>
      <c r="S168" s="5">
        <f>IF(OR(Q168="",F168="",F168=0),"",Q168/F168)</f>
        <v/>
      </c>
      <c r="T168" s="8">
        <f>IF(D168="","",IF(E168="","On hand","Sold"))</f>
        <v/>
      </c>
      <c r="U168">
        <f>IF(T168="On hand",F168,0)</f>
        <v/>
      </c>
    </row>
    <row r="169">
      <c r="D169" s="2" t="n"/>
      <c r="E169" s="2" t="n"/>
      <c r="F169" s="3">
        <f>IF(D169="","",IF(E169="",TODAY()-D169,E169-D169))</f>
        <v/>
      </c>
      <c r="G169" s="4" t="n"/>
      <c r="H169" s="4" t="n"/>
      <c r="I169" s="4" t="n"/>
      <c r="J169" s="4" t="n"/>
      <c r="K169" s="4" t="n"/>
      <c r="L169" s="4" t="n"/>
      <c r="M169" s="4" t="n"/>
      <c r="N169" s="4" t="n"/>
      <c r="O169" s="5">
        <f>IF(G169="","",SUM(G169:N169))</f>
        <v/>
      </c>
      <c r="P169" s="4" t="n"/>
      <c r="Q169" s="6">
        <f>IF(OR(P169="",O169=""),"",P169-O169)</f>
        <v/>
      </c>
      <c r="R169" s="7">
        <f>IF(OR(P169="",P169=0,Q169=""),"",Q169/P169)</f>
        <v/>
      </c>
      <c r="S169" s="5">
        <f>IF(OR(Q169="",F169="",F169=0),"",Q169/F169)</f>
        <v/>
      </c>
      <c r="T169" s="8">
        <f>IF(D169="","",IF(E169="","On hand","Sold"))</f>
        <v/>
      </c>
      <c r="U169">
        <f>IF(T169="On hand",F169,0)</f>
        <v/>
      </c>
    </row>
    <row r="170">
      <c r="D170" s="2" t="n"/>
      <c r="E170" s="2" t="n"/>
      <c r="F170" s="3">
        <f>IF(D170="","",IF(E170="",TODAY()-D170,E170-D170))</f>
        <v/>
      </c>
      <c r="G170" s="4" t="n"/>
      <c r="H170" s="4" t="n"/>
      <c r="I170" s="4" t="n"/>
      <c r="J170" s="4" t="n"/>
      <c r="K170" s="4" t="n"/>
      <c r="L170" s="4" t="n"/>
      <c r="M170" s="4" t="n"/>
      <c r="N170" s="4" t="n"/>
      <c r="O170" s="5">
        <f>IF(G170="","",SUM(G170:N170))</f>
        <v/>
      </c>
      <c r="P170" s="4" t="n"/>
      <c r="Q170" s="6">
        <f>IF(OR(P170="",O170=""),"",P170-O170)</f>
        <v/>
      </c>
      <c r="R170" s="7">
        <f>IF(OR(P170="",P170=0,Q170=""),"",Q170/P170)</f>
        <v/>
      </c>
      <c r="S170" s="5">
        <f>IF(OR(Q170="",F170="",F170=0),"",Q170/F170)</f>
        <v/>
      </c>
      <c r="T170" s="8">
        <f>IF(D170="","",IF(E170="","On hand","Sold"))</f>
        <v/>
      </c>
      <c r="U170">
        <f>IF(T170="On hand",F170,0)</f>
        <v/>
      </c>
    </row>
    <row r="171">
      <c r="D171" s="2" t="n"/>
      <c r="E171" s="2" t="n"/>
      <c r="F171" s="3">
        <f>IF(D171="","",IF(E171="",TODAY()-D171,E171-D171))</f>
        <v/>
      </c>
      <c r="G171" s="4" t="n"/>
      <c r="H171" s="4" t="n"/>
      <c r="I171" s="4" t="n"/>
      <c r="J171" s="4" t="n"/>
      <c r="K171" s="4" t="n"/>
      <c r="L171" s="4" t="n"/>
      <c r="M171" s="4" t="n"/>
      <c r="N171" s="4" t="n"/>
      <c r="O171" s="5">
        <f>IF(G171="","",SUM(G171:N171))</f>
        <v/>
      </c>
      <c r="P171" s="4" t="n"/>
      <c r="Q171" s="6">
        <f>IF(OR(P171="",O171=""),"",P171-O171)</f>
        <v/>
      </c>
      <c r="R171" s="7">
        <f>IF(OR(P171="",P171=0,Q171=""),"",Q171/P171)</f>
        <v/>
      </c>
      <c r="S171" s="5">
        <f>IF(OR(Q171="",F171="",F171=0),"",Q171/F171)</f>
        <v/>
      </c>
      <c r="T171" s="8">
        <f>IF(D171="","",IF(E171="","On hand","Sold"))</f>
        <v/>
      </c>
      <c r="U171">
        <f>IF(T171="On hand",F171,0)</f>
        <v/>
      </c>
    </row>
    <row r="172">
      <c r="D172" s="2" t="n"/>
      <c r="E172" s="2" t="n"/>
      <c r="F172" s="3">
        <f>IF(D172="","",IF(E172="",TODAY()-D172,E172-D172))</f>
        <v/>
      </c>
      <c r="G172" s="4" t="n"/>
      <c r="H172" s="4" t="n"/>
      <c r="I172" s="4" t="n"/>
      <c r="J172" s="4" t="n"/>
      <c r="K172" s="4" t="n"/>
      <c r="L172" s="4" t="n"/>
      <c r="M172" s="4" t="n"/>
      <c r="N172" s="4" t="n"/>
      <c r="O172" s="5">
        <f>IF(G172="","",SUM(G172:N172))</f>
        <v/>
      </c>
      <c r="P172" s="4" t="n"/>
      <c r="Q172" s="6">
        <f>IF(OR(P172="",O172=""),"",P172-O172)</f>
        <v/>
      </c>
      <c r="R172" s="7">
        <f>IF(OR(P172="",P172=0,Q172=""),"",Q172/P172)</f>
        <v/>
      </c>
      <c r="S172" s="5">
        <f>IF(OR(Q172="",F172="",F172=0),"",Q172/F172)</f>
        <v/>
      </c>
      <c r="T172" s="8">
        <f>IF(D172="","",IF(E172="","On hand","Sold"))</f>
        <v/>
      </c>
      <c r="U172">
        <f>IF(T172="On hand",F172,0)</f>
        <v/>
      </c>
    </row>
    <row r="173">
      <c r="D173" s="2" t="n"/>
      <c r="E173" s="2" t="n"/>
      <c r="F173" s="3">
        <f>IF(D173="","",IF(E173="",TODAY()-D173,E173-D173))</f>
        <v/>
      </c>
      <c r="G173" s="4" t="n"/>
      <c r="H173" s="4" t="n"/>
      <c r="I173" s="4" t="n"/>
      <c r="J173" s="4" t="n"/>
      <c r="K173" s="4" t="n"/>
      <c r="L173" s="4" t="n"/>
      <c r="M173" s="4" t="n"/>
      <c r="N173" s="4" t="n"/>
      <c r="O173" s="5">
        <f>IF(G173="","",SUM(G173:N173))</f>
        <v/>
      </c>
      <c r="P173" s="4" t="n"/>
      <c r="Q173" s="6">
        <f>IF(OR(P173="",O173=""),"",P173-O173)</f>
        <v/>
      </c>
      <c r="R173" s="7">
        <f>IF(OR(P173="",P173=0,Q173=""),"",Q173/P173)</f>
        <v/>
      </c>
      <c r="S173" s="5">
        <f>IF(OR(Q173="",F173="",F173=0),"",Q173/F173)</f>
        <v/>
      </c>
      <c r="T173" s="8">
        <f>IF(D173="","",IF(E173="","On hand","Sold"))</f>
        <v/>
      </c>
      <c r="U173">
        <f>IF(T173="On hand",F173,0)</f>
        <v/>
      </c>
    </row>
    <row r="174">
      <c r="D174" s="2" t="n"/>
      <c r="E174" s="2" t="n"/>
      <c r="F174" s="3">
        <f>IF(D174="","",IF(E174="",TODAY()-D174,E174-D174))</f>
        <v/>
      </c>
      <c r="G174" s="4" t="n"/>
      <c r="H174" s="4" t="n"/>
      <c r="I174" s="4" t="n"/>
      <c r="J174" s="4" t="n"/>
      <c r="K174" s="4" t="n"/>
      <c r="L174" s="4" t="n"/>
      <c r="M174" s="4" t="n"/>
      <c r="N174" s="4" t="n"/>
      <c r="O174" s="5">
        <f>IF(G174="","",SUM(G174:N174))</f>
        <v/>
      </c>
      <c r="P174" s="4" t="n"/>
      <c r="Q174" s="6">
        <f>IF(OR(P174="",O174=""),"",P174-O174)</f>
        <v/>
      </c>
      <c r="R174" s="7">
        <f>IF(OR(P174="",P174=0,Q174=""),"",Q174/P174)</f>
        <v/>
      </c>
      <c r="S174" s="5">
        <f>IF(OR(Q174="",F174="",F174=0),"",Q174/F174)</f>
        <v/>
      </c>
      <c r="T174" s="8">
        <f>IF(D174="","",IF(E174="","On hand","Sold"))</f>
        <v/>
      </c>
      <c r="U174">
        <f>IF(T174="On hand",F174,0)</f>
        <v/>
      </c>
    </row>
    <row r="175">
      <c r="D175" s="2" t="n"/>
      <c r="E175" s="2" t="n"/>
      <c r="F175" s="3">
        <f>IF(D175="","",IF(E175="",TODAY()-D175,E175-D175))</f>
        <v/>
      </c>
      <c r="G175" s="4" t="n"/>
      <c r="H175" s="4" t="n"/>
      <c r="I175" s="4" t="n"/>
      <c r="J175" s="4" t="n"/>
      <c r="K175" s="4" t="n"/>
      <c r="L175" s="4" t="n"/>
      <c r="M175" s="4" t="n"/>
      <c r="N175" s="4" t="n"/>
      <c r="O175" s="5">
        <f>IF(G175="","",SUM(G175:N175))</f>
        <v/>
      </c>
      <c r="P175" s="4" t="n"/>
      <c r="Q175" s="6">
        <f>IF(OR(P175="",O175=""),"",P175-O175)</f>
        <v/>
      </c>
      <c r="R175" s="7">
        <f>IF(OR(P175="",P175=0,Q175=""),"",Q175/P175)</f>
        <v/>
      </c>
      <c r="S175" s="5">
        <f>IF(OR(Q175="",F175="",F175=0),"",Q175/F175)</f>
        <v/>
      </c>
      <c r="T175" s="8">
        <f>IF(D175="","",IF(E175="","On hand","Sold"))</f>
        <v/>
      </c>
      <c r="U175">
        <f>IF(T175="On hand",F175,0)</f>
        <v/>
      </c>
    </row>
    <row r="176">
      <c r="D176" s="2" t="n"/>
      <c r="E176" s="2" t="n"/>
      <c r="F176" s="3">
        <f>IF(D176="","",IF(E176="",TODAY()-D176,E176-D176))</f>
        <v/>
      </c>
      <c r="G176" s="4" t="n"/>
      <c r="H176" s="4" t="n"/>
      <c r="I176" s="4" t="n"/>
      <c r="J176" s="4" t="n"/>
      <c r="K176" s="4" t="n"/>
      <c r="L176" s="4" t="n"/>
      <c r="M176" s="4" t="n"/>
      <c r="N176" s="4" t="n"/>
      <c r="O176" s="5">
        <f>IF(G176="","",SUM(G176:N176))</f>
        <v/>
      </c>
      <c r="P176" s="4" t="n"/>
      <c r="Q176" s="6">
        <f>IF(OR(P176="",O176=""),"",P176-O176)</f>
        <v/>
      </c>
      <c r="R176" s="7">
        <f>IF(OR(P176="",P176=0,Q176=""),"",Q176/P176)</f>
        <v/>
      </c>
      <c r="S176" s="5">
        <f>IF(OR(Q176="",F176="",F176=0),"",Q176/F176)</f>
        <v/>
      </c>
      <c r="T176" s="8">
        <f>IF(D176="","",IF(E176="","On hand","Sold"))</f>
        <v/>
      </c>
      <c r="U176">
        <f>IF(T176="On hand",F176,0)</f>
        <v/>
      </c>
    </row>
    <row r="177">
      <c r="D177" s="2" t="n"/>
      <c r="E177" s="2" t="n"/>
      <c r="F177" s="3">
        <f>IF(D177="","",IF(E177="",TODAY()-D177,E177-D177))</f>
        <v/>
      </c>
      <c r="G177" s="4" t="n"/>
      <c r="H177" s="4" t="n"/>
      <c r="I177" s="4" t="n"/>
      <c r="J177" s="4" t="n"/>
      <c r="K177" s="4" t="n"/>
      <c r="L177" s="4" t="n"/>
      <c r="M177" s="4" t="n"/>
      <c r="N177" s="4" t="n"/>
      <c r="O177" s="5">
        <f>IF(G177="","",SUM(G177:N177))</f>
        <v/>
      </c>
      <c r="P177" s="4" t="n"/>
      <c r="Q177" s="6">
        <f>IF(OR(P177="",O177=""),"",P177-O177)</f>
        <v/>
      </c>
      <c r="R177" s="7">
        <f>IF(OR(P177="",P177=0,Q177=""),"",Q177/P177)</f>
        <v/>
      </c>
      <c r="S177" s="5">
        <f>IF(OR(Q177="",F177="",F177=0),"",Q177/F177)</f>
        <v/>
      </c>
      <c r="T177" s="8">
        <f>IF(D177="","",IF(E177="","On hand","Sold"))</f>
        <v/>
      </c>
      <c r="U177">
        <f>IF(T177="On hand",F177,0)</f>
        <v/>
      </c>
    </row>
    <row r="178">
      <c r="D178" s="2" t="n"/>
      <c r="E178" s="2" t="n"/>
      <c r="F178" s="3">
        <f>IF(D178="","",IF(E178="",TODAY()-D178,E178-D178))</f>
        <v/>
      </c>
      <c r="G178" s="4" t="n"/>
      <c r="H178" s="4" t="n"/>
      <c r="I178" s="4" t="n"/>
      <c r="J178" s="4" t="n"/>
      <c r="K178" s="4" t="n"/>
      <c r="L178" s="4" t="n"/>
      <c r="M178" s="4" t="n"/>
      <c r="N178" s="4" t="n"/>
      <c r="O178" s="5">
        <f>IF(G178="","",SUM(G178:N178))</f>
        <v/>
      </c>
      <c r="P178" s="4" t="n"/>
      <c r="Q178" s="6">
        <f>IF(OR(P178="",O178=""),"",P178-O178)</f>
        <v/>
      </c>
      <c r="R178" s="7">
        <f>IF(OR(P178="",P178=0,Q178=""),"",Q178/P178)</f>
        <v/>
      </c>
      <c r="S178" s="5">
        <f>IF(OR(Q178="",F178="",F178=0),"",Q178/F178)</f>
        <v/>
      </c>
      <c r="T178" s="8">
        <f>IF(D178="","",IF(E178="","On hand","Sold"))</f>
        <v/>
      </c>
      <c r="U178">
        <f>IF(T178="On hand",F178,0)</f>
        <v/>
      </c>
    </row>
    <row r="179">
      <c r="D179" s="2" t="n"/>
      <c r="E179" s="2" t="n"/>
      <c r="F179" s="3">
        <f>IF(D179="","",IF(E179="",TODAY()-D179,E179-D179))</f>
        <v/>
      </c>
      <c r="G179" s="4" t="n"/>
      <c r="H179" s="4" t="n"/>
      <c r="I179" s="4" t="n"/>
      <c r="J179" s="4" t="n"/>
      <c r="K179" s="4" t="n"/>
      <c r="L179" s="4" t="n"/>
      <c r="M179" s="4" t="n"/>
      <c r="N179" s="4" t="n"/>
      <c r="O179" s="5">
        <f>IF(G179="","",SUM(G179:N179))</f>
        <v/>
      </c>
      <c r="P179" s="4" t="n"/>
      <c r="Q179" s="6">
        <f>IF(OR(P179="",O179=""),"",P179-O179)</f>
        <v/>
      </c>
      <c r="R179" s="7">
        <f>IF(OR(P179="",P179=0,Q179=""),"",Q179/P179)</f>
        <v/>
      </c>
      <c r="S179" s="5">
        <f>IF(OR(Q179="",F179="",F179=0),"",Q179/F179)</f>
        <v/>
      </c>
      <c r="T179" s="8">
        <f>IF(D179="","",IF(E179="","On hand","Sold"))</f>
        <v/>
      </c>
      <c r="U179">
        <f>IF(T179="On hand",F179,0)</f>
        <v/>
      </c>
    </row>
    <row r="180">
      <c r="D180" s="2" t="n"/>
      <c r="E180" s="2" t="n"/>
      <c r="F180" s="3">
        <f>IF(D180="","",IF(E180="",TODAY()-D180,E180-D180))</f>
        <v/>
      </c>
      <c r="G180" s="4" t="n"/>
      <c r="H180" s="4" t="n"/>
      <c r="I180" s="4" t="n"/>
      <c r="J180" s="4" t="n"/>
      <c r="K180" s="4" t="n"/>
      <c r="L180" s="4" t="n"/>
      <c r="M180" s="4" t="n"/>
      <c r="N180" s="4" t="n"/>
      <c r="O180" s="5">
        <f>IF(G180="","",SUM(G180:N180))</f>
        <v/>
      </c>
      <c r="P180" s="4" t="n"/>
      <c r="Q180" s="6">
        <f>IF(OR(P180="",O180=""),"",P180-O180)</f>
        <v/>
      </c>
      <c r="R180" s="7">
        <f>IF(OR(P180="",P180=0,Q180=""),"",Q180/P180)</f>
        <v/>
      </c>
      <c r="S180" s="5">
        <f>IF(OR(Q180="",F180="",F180=0),"",Q180/F180)</f>
        <v/>
      </c>
      <c r="T180" s="8">
        <f>IF(D180="","",IF(E180="","On hand","Sold"))</f>
        <v/>
      </c>
      <c r="U180">
        <f>IF(T180="On hand",F180,0)</f>
        <v/>
      </c>
    </row>
    <row r="181">
      <c r="D181" s="2" t="n"/>
      <c r="E181" s="2" t="n"/>
      <c r="F181" s="3">
        <f>IF(D181="","",IF(E181="",TODAY()-D181,E181-D181))</f>
        <v/>
      </c>
      <c r="G181" s="4" t="n"/>
      <c r="H181" s="4" t="n"/>
      <c r="I181" s="4" t="n"/>
      <c r="J181" s="4" t="n"/>
      <c r="K181" s="4" t="n"/>
      <c r="L181" s="4" t="n"/>
      <c r="M181" s="4" t="n"/>
      <c r="N181" s="4" t="n"/>
      <c r="O181" s="5">
        <f>IF(G181="","",SUM(G181:N181))</f>
        <v/>
      </c>
      <c r="P181" s="4" t="n"/>
      <c r="Q181" s="6">
        <f>IF(OR(P181="",O181=""),"",P181-O181)</f>
        <v/>
      </c>
      <c r="R181" s="7">
        <f>IF(OR(P181="",P181=0,Q181=""),"",Q181/P181)</f>
        <v/>
      </c>
      <c r="S181" s="5">
        <f>IF(OR(Q181="",F181="",F181=0),"",Q181/F181)</f>
        <v/>
      </c>
      <c r="T181" s="8">
        <f>IF(D181="","",IF(E181="","On hand","Sold"))</f>
        <v/>
      </c>
      <c r="U181">
        <f>IF(T181="On hand",F181,0)</f>
        <v/>
      </c>
    </row>
    <row r="182">
      <c r="D182" s="2" t="n"/>
      <c r="E182" s="2" t="n"/>
      <c r="F182" s="3">
        <f>IF(D182="","",IF(E182="",TODAY()-D182,E182-D182))</f>
        <v/>
      </c>
      <c r="G182" s="4" t="n"/>
      <c r="H182" s="4" t="n"/>
      <c r="I182" s="4" t="n"/>
      <c r="J182" s="4" t="n"/>
      <c r="K182" s="4" t="n"/>
      <c r="L182" s="4" t="n"/>
      <c r="M182" s="4" t="n"/>
      <c r="N182" s="4" t="n"/>
      <c r="O182" s="5">
        <f>IF(G182="","",SUM(G182:N182))</f>
        <v/>
      </c>
      <c r="P182" s="4" t="n"/>
      <c r="Q182" s="6">
        <f>IF(OR(P182="",O182=""),"",P182-O182)</f>
        <v/>
      </c>
      <c r="R182" s="7">
        <f>IF(OR(P182="",P182=0,Q182=""),"",Q182/P182)</f>
        <v/>
      </c>
      <c r="S182" s="5">
        <f>IF(OR(Q182="",F182="",F182=0),"",Q182/F182)</f>
        <v/>
      </c>
      <c r="T182" s="8">
        <f>IF(D182="","",IF(E182="","On hand","Sold"))</f>
        <v/>
      </c>
      <c r="U182">
        <f>IF(T182="On hand",F182,0)</f>
        <v/>
      </c>
    </row>
    <row r="183">
      <c r="D183" s="2" t="n"/>
      <c r="E183" s="2" t="n"/>
      <c r="F183" s="3">
        <f>IF(D183="","",IF(E183="",TODAY()-D183,E183-D183))</f>
        <v/>
      </c>
      <c r="G183" s="4" t="n"/>
      <c r="H183" s="4" t="n"/>
      <c r="I183" s="4" t="n"/>
      <c r="J183" s="4" t="n"/>
      <c r="K183" s="4" t="n"/>
      <c r="L183" s="4" t="n"/>
      <c r="M183" s="4" t="n"/>
      <c r="N183" s="4" t="n"/>
      <c r="O183" s="5">
        <f>IF(G183="","",SUM(G183:N183))</f>
        <v/>
      </c>
      <c r="P183" s="4" t="n"/>
      <c r="Q183" s="6">
        <f>IF(OR(P183="",O183=""),"",P183-O183)</f>
        <v/>
      </c>
      <c r="R183" s="7">
        <f>IF(OR(P183="",P183=0,Q183=""),"",Q183/P183)</f>
        <v/>
      </c>
      <c r="S183" s="5">
        <f>IF(OR(Q183="",F183="",F183=0),"",Q183/F183)</f>
        <v/>
      </c>
      <c r="T183" s="8">
        <f>IF(D183="","",IF(E183="","On hand","Sold"))</f>
        <v/>
      </c>
      <c r="U183">
        <f>IF(T183="On hand",F183,0)</f>
        <v/>
      </c>
    </row>
    <row r="184">
      <c r="D184" s="2" t="n"/>
      <c r="E184" s="2" t="n"/>
      <c r="F184" s="3">
        <f>IF(D184="","",IF(E184="",TODAY()-D184,E184-D184))</f>
        <v/>
      </c>
      <c r="G184" s="4" t="n"/>
      <c r="H184" s="4" t="n"/>
      <c r="I184" s="4" t="n"/>
      <c r="J184" s="4" t="n"/>
      <c r="K184" s="4" t="n"/>
      <c r="L184" s="4" t="n"/>
      <c r="M184" s="4" t="n"/>
      <c r="N184" s="4" t="n"/>
      <c r="O184" s="5">
        <f>IF(G184="","",SUM(G184:N184))</f>
        <v/>
      </c>
      <c r="P184" s="4" t="n"/>
      <c r="Q184" s="6">
        <f>IF(OR(P184="",O184=""),"",P184-O184)</f>
        <v/>
      </c>
      <c r="R184" s="7">
        <f>IF(OR(P184="",P184=0,Q184=""),"",Q184/P184)</f>
        <v/>
      </c>
      <c r="S184" s="5">
        <f>IF(OR(Q184="",F184="",F184=0),"",Q184/F184)</f>
        <v/>
      </c>
      <c r="T184" s="8">
        <f>IF(D184="","",IF(E184="","On hand","Sold"))</f>
        <v/>
      </c>
      <c r="U184">
        <f>IF(T184="On hand",F184,0)</f>
        <v/>
      </c>
    </row>
    <row r="185">
      <c r="D185" s="2" t="n"/>
      <c r="E185" s="2" t="n"/>
      <c r="F185" s="3">
        <f>IF(D185="","",IF(E185="",TODAY()-D185,E185-D185))</f>
        <v/>
      </c>
      <c r="G185" s="4" t="n"/>
      <c r="H185" s="4" t="n"/>
      <c r="I185" s="4" t="n"/>
      <c r="J185" s="4" t="n"/>
      <c r="K185" s="4" t="n"/>
      <c r="L185" s="4" t="n"/>
      <c r="M185" s="4" t="n"/>
      <c r="N185" s="4" t="n"/>
      <c r="O185" s="5">
        <f>IF(G185="","",SUM(G185:N185))</f>
        <v/>
      </c>
      <c r="P185" s="4" t="n"/>
      <c r="Q185" s="6">
        <f>IF(OR(P185="",O185=""),"",P185-O185)</f>
        <v/>
      </c>
      <c r="R185" s="7">
        <f>IF(OR(P185="",P185=0,Q185=""),"",Q185/P185)</f>
        <v/>
      </c>
      <c r="S185" s="5">
        <f>IF(OR(Q185="",F185="",F185=0),"",Q185/F185)</f>
        <v/>
      </c>
      <c r="T185" s="8">
        <f>IF(D185="","",IF(E185="","On hand","Sold"))</f>
        <v/>
      </c>
      <c r="U185">
        <f>IF(T185="On hand",F185,0)</f>
        <v/>
      </c>
    </row>
    <row r="186">
      <c r="D186" s="2" t="n"/>
      <c r="E186" s="2" t="n"/>
      <c r="F186" s="3">
        <f>IF(D186="","",IF(E186="",TODAY()-D186,E186-D186))</f>
        <v/>
      </c>
      <c r="G186" s="4" t="n"/>
      <c r="H186" s="4" t="n"/>
      <c r="I186" s="4" t="n"/>
      <c r="J186" s="4" t="n"/>
      <c r="K186" s="4" t="n"/>
      <c r="L186" s="4" t="n"/>
      <c r="M186" s="4" t="n"/>
      <c r="N186" s="4" t="n"/>
      <c r="O186" s="5">
        <f>IF(G186="","",SUM(G186:N186))</f>
        <v/>
      </c>
      <c r="P186" s="4" t="n"/>
      <c r="Q186" s="6">
        <f>IF(OR(P186="",O186=""),"",P186-O186)</f>
        <v/>
      </c>
      <c r="R186" s="7">
        <f>IF(OR(P186="",P186=0,Q186=""),"",Q186/P186)</f>
        <v/>
      </c>
      <c r="S186" s="5">
        <f>IF(OR(Q186="",F186="",F186=0),"",Q186/F186)</f>
        <v/>
      </c>
      <c r="T186" s="8">
        <f>IF(D186="","",IF(E186="","On hand","Sold"))</f>
        <v/>
      </c>
      <c r="U186">
        <f>IF(T186="On hand",F186,0)</f>
        <v/>
      </c>
    </row>
    <row r="187">
      <c r="D187" s="2" t="n"/>
      <c r="E187" s="2" t="n"/>
      <c r="F187" s="3">
        <f>IF(D187="","",IF(E187="",TODAY()-D187,E187-D187))</f>
        <v/>
      </c>
      <c r="G187" s="4" t="n"/>
      <c r="H187" s="4" t="n"/>
      <c r="I187" s="4" t="n"/>
      <c r="J187" s="4" t="n"/>
      <c r="K187" s="4" t="n"/>
      <c r="L187" s="4" t="n"/>
      <c r="M187" s="4" t="n"/>
      <c r="N187" s="4" t="n"/>
      <c r="O187" s="5">
        <f>IF(G187="","",SUM(G187:N187))</f>
        <v/>
      </c>
      <c r="P187" s="4" t="n"/>
      <c r="Q187" s="6">
        <f>IF(OR(P187="",O187=""),"",P187-O187)</f>
        <v/>
      </c>
      <c r="R187" s="7">
        <f>IF(OR(P187="",P187=0,Q187=""),"",Q187/P187)</f>
        <v/>
      </c>
      <c r="S187" s="5">
        <f>IF(OR(Q187="",F187="",F187=0),"",Q187/F187)</f>
        <v/>
      </c>
      <c r="T187" s="8">
        <f>IF(D187="","",IF(E187="","On hand","Sold"))</f>
        <v/>
      </c>
      <c r="U187">
        <f>IF(T187="On hand",F187,0)</f>
        <v/>
      </c>
    </row>
    <row r="188">
      <c r="D188" s="2" t="n"/>
      <c r="E188" s="2" t="n"/>
      <c r="F188" s="3">
        <f>IF(D188="","",IF(E188="",TODAY()-D188,E188-D188))</f>
        <v/>
      </c>
      <c r="G188" s="4" t="n"/>
      <c r="H188" s="4" t="n"/>
      <c r="I188" s="4" t="n"/>
      <c r="J188" s="4" t="n"/>
      <c r="K188" s="4" t="n"/>
      <c r="L188" s="4" t="n"/>
      <c r="M188" s="4" t="n"/>
      <c r="N188" s="4" t="n"/>
      <c r="O188" s="5">
        <f>IF(G188="","",SUM(G188:N188))</f>
        <v/>
      </c>
      <c r="P188" s="4" t="n"/>
      <c r="Q188" s="6">
        <f>IF(OR(P188="",O188=""),"",P188-O188)</f>
        <v/>
      </c>
      <c r="R188" s="7">
        <f>IF(OR(P188="",P188=0,Q188=""),"",Q188/P188)</f>
        <v/>
      </c>
      <c r="S188" s="5">
        <f>IF(OR(Q188="",F188="",F188=0),"",Q188/F188)</f>
        <v/>
      </c>
      <c r="T188" s="8">
        <f>IF(D188="","",IF(E188="","On hand","Sold"))</f>
        <v/>
      </c>
      <c r="U188">
        <f>IF(T188="On hand",F188,0)</f>
        <v/>
      </c>
    </row>
    <row r="189">
      <c r="D189" s="2" t="n"/>
      <c r="E189" s="2" t="n"/>
      <c r="F189" s="3">
        <f>IF(D189="","",IF(E189="",TODAY()-D189,E189-D189))</f>
        <v/>
      </c>
      <c r="G189" s="4" t="n"/>
      <c r="H189" s="4" t="n"/>
      <c r="I189" s="4" t="n"/>
      <c r="J189" s="4" t="n"/>
      <c r="K189" s="4" t="n"/>
      <c r="L189" s="4" t="n"/>
      <c r="M189" s="4" t="n"/>
      <c r="N189" s="4" t="n"/>
      <c r="O189" s="5">
        <f>IF(G189="","",SUM(G189:N189))</f>
        <v/>
      </c>
      <c r="P189" s="4" t="n"/>
      <c r="Q189" s="6">
        <f>IF(OR(P189="",O189=""),"",P189-O189)</f>
        <v/>
      </c>
      <c r="R189" s="7">
        <f>IF(OR(P189="",P189=0,Q189=""),"",Q189/P189)</f>
        <v/>
      </c>
      <c r="S189" s="5">
        <f>IF(OR(Q189="",F189="",F189=0),"",Q189/F189)</f>
        <v/>
      </c>
      <c r="T189" s="8">
        <f>IF(D189="","",IF(E189="","On hand","Sold"))</f>
        <v/>
      </c>
      <c r="U189">
        <f>IF(T189="On hand",F189,0)</f>
        <v/>
      </c>
    </row>
    <row r="190">
      <c r="D190" s="2" t="n"/>
      <c r="E190" s="2" t="n"/>
      <c r="F190" s="3">
        <f>IF(D190="","",IF(E190="",TODAY()-D190,E190-D190))</f>
        <v/>
      </c>
      <c r="G190" s="4" t="n"/>
      <c r="H190" s="4" t="n"/>
      <c r="I190" s="4" t="n"/>
      <c r="J190" s="4" t="n"/>
      <c r="K190" s="4" t="n"/>
      <c r="L190" s="4" t="n"/>
      <c r="M190" s="4" t="n"/>
      <c r="N190" s="4" t="n"/>
      <c r="O190" s="5">
        <f>IF(G190="","",SUM(G190:N190))</f>
        <v/>
      </c>
      <c r="P190" s="4" t="n"/>
      <c r="Q190" s="6">
        <f>IF(OR(P190="",O190=""),"",P190-O190)</f>
        <v/>
      </c>
      <c r="R190" s="7">
        <f>IF(OR(P190="",P190=0,Q190=""),"",Q190/P190)</f>
        <v/>
      </c>
      <c r="S190" s="5">
        <f>IF(OR(Q190="",F190="",F190=0),"",Q190/F190)</f>
        <v/>
      </c>
      <c r="T190" s="8">
        <f>IF(D190="","",IF(E190="","On hand","Sold"))</f>
        <v/>
      </c>
      <c r="U190">
        <f>IF(T190="On hand",F190,0)</f>
        <v/>
      </c>
    </row>
    <row r="191">
      <c r="D191" s="2" t="n"/>
      <c r="E191" s="2" t="n"/>
      <c r="F191" s="3">
        <f>IF(D191="","",IF(E191="",TODAY()-D191,E191-D191))</f>
        <v/>
      </c>
      <c r="G191" s="4" t="n"/>
      <c r="H191" s="4" t="n"/>
      <c r="I191" s="4" t="n"/>
      <c r="J191" s="4" t="n"/>
      <c r="K191" s="4" t="n"/>
      <c r="L191" s="4" t="n"/>
      <c r="M191" s="4" t="n"/>
      <c r="N191" s="4" t="n"/>
      <c r="O191" s="5">
        <f>IF(G191="","",SUM(G191:N191))</f>
        <v/>
      </c>
      <c r="P191" s="4" t="n"/>
      <c r="Q191" s="6">
        <f>IF(OR(P191="",O191=""),"",P191-O191)</f>
        <v/>
      </c>
      <c r="R191" s="7">
        <f>IF(OR(P191="",P191=0,Q191=""),"",Q191/P191)</f>
        <v/>
      </c>
      <c r="S191" s="5">
        <f>IF(OR(Q191="",F191="",F191=0),"",Q191/F191)</f>
        <v/>
      </c>
      <c r="T191" s="8">
        <f>IF(D191="","",IF(E191="","On hand","Sold"))</f>
        <v/>
      </c>
      <c r="U191">
        <f>IF(T191="On hand",F191,0)</f>
        <v/>
      </c>
    </row>
    <row r="192">
      <c r="D192" s="2" t="n"/>
      <c r="E192" s="2" t="n"/>
      <c r="F192" s="3">
        <f>IF(D192="","",IF(E192="",TODAY()-D192,E192-D192))</f>
        <v/>
      </c>
      <c r="G192" s="4" t="n"/>
      <c r="H192" s="4" t="n"/>
      <c r="I192" s="4" t="n"/>
      <c r="J192" s="4" t="n"/>
      <c r="K192" s="4" t="n"/>
      <c r="L192" s="4" t="n"/>
      <c r="M192" s="4" t="n"/>
      <c r="N192" s="4" t="n"/>
      <c r="O192" s="5">
        <f>IF(G192="","",SUM(G192:N192))</f>
        <v/>
      </c>
      <c r="P192" s="4" t="n"/>
      <c r="Q192" s="6">
        <f>IF(OR(P192="",O192=""),"",P192-O192)</f>
        <v/>
      </c>
      <c r="R192" s="7">
        <f>IF(OR(P192="",P192=0,Q192=""),"",Q192/P192)</f>
        <v/>
      </c>
      <c r="S192" s="5">
        <f>IF(OR(Q192="",F192="",F192=0),"",Q192/F192)</f>
        <v/>
      </c>
      <c r="T192" s="8">
        <f>IF(D192="","",IF(E192="","On hand","Sold"))</f>
        <v/>
      </c>
      <c r="U192">
        <f>IF(T192="On hand",F192,0)</f>
        <v/>
      </c>
    </row>
    <row r="193">
      <c r="D193" s="2" t="n"/>
      <c r="E193" s="2" t="n"/>
      <c r="F193" s="3">
        <f>IF(D193="","",IF(E193="",TODAY()-D193,E193-D193))</f>
        <v/>
      </c>
      <c r="G193" s="4" t="n"/>
      <c r="H193" s="4" t="n"/>
      <c r="I193" s="4" t="n"/>
      <c r="J193" s="4" t="n"/>
      <c r="K193" s="4" t="n"/>
      <c r="L193" s="4" t="n"/>
      <c r="M193" s="4" t="n"/>
      <c r="N193" s="4" t="n"/>
      <c r="O193" s="5">
        <f>IF(G193="","",SUM(G193:N193))</f>
        <v/>
      </c>
      <c r="P193" s="4" t="n"/>
      <c r="Q193" s="6">
        <f>IF(OR(P193="",O193=""),"",P193-O193)</f>
        <v/>
      </c>
      <c r="R193" s="7">
        <f>IF(OR(P193="",P193=0,Q193=""),"",Q193/P193)</f>
        <v/>
      </c>
      <c r="S193" s="5">
        <f>IF(OR(Q193="",F193="",F193=0),"",Q193/F193)</f>
        <v/>
      </c>
      <c r="T193" s="8">
        <f>IF(D193="","",IF(E193="","On hand","Sold"))</f>
        <v/>
      </c>
      <c r="U193">
        <f>IF(T193="On hand",F193,0)</f>
        <v/>
      </c>
    </row>
    <row r="194">
      <c r="D194" s="2" t="n"/>
      <c r="E194" s="2" t="n"/>
      <c r="F194" s="3">
        <f>IF(D194="","",IF(E194="",TODAY()-D194,E194-D194))</f>
        <v/>
      </c>
      <c r="G194" s="4" t="n"/>
      <c r="H194" s="4" t="n"/>
      <c r="I194" s="4" t="n"/>
      <c r="J194" s="4" t="n"/>
      <c r="K194" s="4" t="n"/>
      <c r="L194" s="4" t="n"/>
      <c r="M194" s="4" t="n"/>
      <c r="N194" s="4" t="n"/>
      <c r="O194" s="5">
        <f>IF(G194="","",SUM(G194:N194))</f>
        <v/>
      </c>
      <c r="P194" s="4" t="n"/>
      <c r="Q194" s="6">
        <f>IF(OR(P194="",O194=""),"",P194-O194)</f>
        <v/>
      </c>
      <c r="R194" s="7">
        <f>IF(OR(P194="",P194=0,Q194=""),"",Q194/P194)</f>
        <v/>
      </c>
      <c r="S194" s="5">
        <f>IF(OR(Q194="",F194="",F194=0),"",Q194/F194)</f>
        <v/>
      </c>
      <c r="T194" s="8">
        <f>IF(D194="","",IF(E194="","On hand","Sold"))</f>
        <v/>
      </c>
      <c r="U194">
        <f>IF(T194="On hand",F194,0)</f>
        <v/>
      </c>
    </row>
    <row r="195">
      <c r="D195" s="2" t="n"/>
      <c r="E195" s="2" t="n"/>
      <c r="F195" s="3">
        <f>IF(D195="","",IF(E195="",TODAY()-D195,E195-D195))</f>
        <v/>
      </c>
      <c r="G195" s="4" t="n"/>
      <c r="H195" s="4" t="n"/>
      <c r="I195" s="4" t="n"/>
      <c r="J195" s="4" t="n"/>
      <c r="K195" s="4" t="n"/>
      <c r="L195" s="4" t="n"/>
      <c r="M195" s="4" t="n"/>
      <c r="N195" s="4" t="n"/>
      <c r="O195" s="5">
        <f>IF(G195="","",SUM(G195:N195))</f>
        <v/>
      </c>
      <c r="P195" s="4" t="n"/>
      <c r="Q195" s="6">
        <f>IF(OR(P195="",O195=""),"",P195-O195)</f>
        <v/>
      </c>
      <c r="R195" s="7">
        <f>IF(OR(P195="",P195=0,Q195=""),"",Q195/P195)</f>
        <v/>
      </c>
      <c r="S195" s="5">
        <f>IF(OR(Q195="",F195="",F195=0),"",Q195/F195)</f>
        <v/>
      </c>
      <c r="T195" s="8">
        <f>IF(D195="","",IF(E195="","On hand","Sold"))</f>
        <v/>
      </c>
      <c r="U195">
        <f>IF(T195="On hand",F195,0)</f>
        <v/>
      </c>
    </row>
    <row r="196">
      <c r="D196" s="2" t="n"/>
      <c r="E196" s="2" t="n"/>
      <c r="F196" s="3">
        <f>IF(D196="","",IF(E196="",TODAY()-D196,E196-D196))</f>
        <v/>
      </c>
      <c r="G196" s="4" t="n"/>
      <c r="H196" s="4" t="n"/>
      <c r="I196" s="4" t="n"/>
      <c r="J196" s="4" t="n"/>
      <c r="K196" s="4" t="n"/>
      <c r="L196" s="4" t="n"/>
      <c r="M196" s="4" t="n"/>
      <c r="N196" s="4" t="n"/>
      <c r="O196" s="5">
        <f>IF(G196="","",SUM(G196:N196))</f>
        <v/>
      </c>
      <c r="P196" s="4" t="n"/>
      <c r="Q196" s="6">
        <f>IF(OR(P196="",O196=""),"",P196-O196)</f>
        <v/>
      </c>
      <c r="R196" s="7">
        <f>IF(OR(P196="",P196=0,Q196=""),"",Q196/P196)</f>
        <v/>
      </c>
      <c r="S196" s="5">
        <f>IF(OR(Q196="",F196="",F196=0),"",Q196/F196)</f>
        <v/>
      </c>
      <c r="T196" s="8">
        <f>IF(D196="","",IF(E196="","On hand","Sold"))</f>
        <v/>
      </c>
      <c r="U196">
        <f>IF(T196="On hand",F196,0)</f>
        <v/>
      </c>
    </row>
    <row r="197">
      <c r="D197" s="2" t="n"/>
      <c r="E197" s="2" t="n"/>
      <c r="F197" s="3">
        <f>IF(D197="","",IF(E197="",TODAY()-D197,E197-D197))</f>
        <v/>
      </c>
      <c r="G197" s="4" t="n"/>
      <c r="H197" s="4" t="n"/>
      <c r="I197" s="4" t="n"/>
      <c r="J197" s="4" t="n"/>
      <c r="K197" s="4" t="n"/>
      <c r="L197" s="4" t="n"/>
      <c r="M197" s="4" t="n"/>
      <c r="N197" s="4" t="n"/>
      <c r="O197" s="5">
        <f>IF(G197="","",SUM(G197:N197))</f>
        <v/>
      </c>
      <c r="P197" s="4" t="n"/>
      <c r="Q197" s="6">
        <f>IF(OR(P197="",O197=""),"",P197-O197)</f>
        <v/>
      </c>
      <c r="R197" s="7">
        <f>IF(OR(P197="",P197=0,Q197=""),"",Q197/P197)</f>
        <v/>
      </c>
      <c r="S197" s="5">
        <f>IF(OR(Q197="",F197="",F197=0),"",Q197/F197)</f>
        <v/>
      </c>
      <c r="T197" s="8">
        <f>IF(D197="","",IF(E197="","On hand","Sold"))</f>
        <v/>
      </c>
      <c r="U197">
        <f>IF(T197="On hand",F197,0)</f>
        <v/>
      </c>
    </row>
    <row r="198">
      <c r="D198" s="2" t="n"/>
      <c r="E198" s="2" t="n"/>
      <c r="F198" s="3">
        <f>IF(D198="","",IF(E198="",TODAY()-D198,E198-D198))</f>
        <v/>
      </c>
      <c r="G198" s="4" t="n"/>
      <c r="H198" s="4" t="n"/>
      <c r="I198" s="4" t="n"/>
      <c r="J198" s="4" t="n"/>
      <c r="K198" s="4" t="n"/>
      <c r="L198" s="4" t="n"/>
      <c r="M198" s="4" t="n"/>
      <c r="N198" s="4" t="n"/>
      <c r="O198" s="5">
        <f>IF(G198="","",SUM(G198:N198))</f>
        <v/>
      </c>
      <c r="P198" s="4" t="n"/>
      <c r="Q198" s="6">
        <f>IF(OR(P198="",O198=""),"",P198-O198)</f>
        <v/>
      </c>
      <c r="R198" s="7">
        <f>IF(OR(P198="",P198=0,Q198=""),"",Q198/P198)</f>
        <v/>
      </c>
      <c r="S198" s="5">
        <f>IF(OR(Q198="",F198="",F198=0),"",Q198/F198)</f>
        <v/>
      </c>
      <c r="T198" s="8">
        <f>IF(D198="","",IF(E198="","On hand","Sold"))</f>
        <v/>
      </c>
      <c r="U198">
        <f>IF(T198="On hand",F198,0)</f>
        <v/>
      </c>
    </row>
    <row r="199">
      <c r="D199" s="2" t="n"/>
      <c r="E199" s="2" t="n"/>
      <c r="F199" s="3">
        <f>IF(D199="","",IF(E199="",TODAY()-D199,E199-D199))</f>
        <v/>
      </c>
      <c r="G199" s="4" t="n"/>
      <c r="H199" s="4" t="n"/>
      <c r="I199" s="4" t="n"/>
      <c r="J199" s="4" t="n"/>
      <c r="K199" s="4" t="n"/>
      <c r="L199" s="4" t="n"/>
      <c r="M199" s="4" t="n"/>
      <c r="N199" s="4" t="n"/>
      <c r="O199" s="5">
        <f>IF(G199="","",SUM(G199:N199))</f>
        <v/>
      </c>
      <c r="P199" s="4" t="n"/>
      <c r="Q199" s="6">
        <f>IF(OR(P199="",O199=""),"",P199-O199)</f>
        <v/>
      </c>
      <c r="R199" s="7">
        <f>IF(OR(P199="",P199=0,Q199=""),"",Q199/P199)</f>
        <v/>
      </c>
      <c r="S199" s="5">
        <f>IF(OR(Q199="",F199="",F199=0),"",Q199/F199)</f>
        <v/>
      </c>
      <c r="T199" s="8">
        <f>IF(D199="","",IF(E199="","On hand","Sold"))</f>
        <v/>
      </c>
      <c r="U199">
        <f>IF(T199="On hand",F199,0)</f>
        <v/>
      </c>
    </row>
    <row r="200">
      <c r="D200" s="2" t="n"/>
      <c r="E200" s="2" t="n"/>
      <c r="F200" s="3">
        <f>IF(D200="","",IF(E200="",TODAY()-D200,E200-D200))</f>
        <v/>
      </c>
      <c r="G200" s="4" t="n"/>
      <c r="H200" s="4" t="n"/>
      <c r="I200" s="4" t="n"/>
      <c r="J200" s="4" t="n"/>
      <c r="K200" s="4" t="n"/>
      <c r="L200" s="4" t="n"/>
      <c r="M200" s="4" t="n"/>
      <c r="N200" s="4" t="n"/>
      <c r="O200" s="5">
        <f>IF(G200="","",SUM(G200:N200))</f>
        <v/>
      </c>
      <c r="P200" s="4" t="n"/>
      <c r="Q200" s="6">
        <f>IF(OR(P200="",O200=""),"",P200-O200)</f>
        <v/>
      </c>
      <c r="R200" s="7">
        <f>IF(OR(P200="",P200=0,Q200=""),"",Q200/P200)</f>
        <v/>
      </c>
      <c r="S200" s="5">
        <f>IF(OR(Q200="",F200="",F200=0),"",Q200/F200)</f>
        <v/>
      </c>
      <c r="T200" s="8">
        <f>IF(D200="","",IF(E200="","On hand","Sold"))</f>
        <v/>
      </c>
      <c r="U200">
        <f>IF(T200="On hand",F200,0)</f>
        <v/>
      </c>
    </row>
    <row r="201">
      <c r="D201" s="2" t="n"/>
      <c r="E201" s="2" t="n"/>
      <c r="F201" s="3">
        <f>IF(D201="","",IF(E201="",TODAY()-D201,E201-D201))</f>
        <v/>
      </c>
      <c r="G201" s="4" t="n"/>
      <c r="H201" s="4" t="n"/>
      <c r="I201" s="4" t="n"/>
      <c r="J201" s="4" t="n"/>
      <c r="K201" s="4" t="n"/>
      <c r="L201" s="4" t="n"/>
      <c r="M201" s="4" t="n"/>
      <c r="N201" s="4" t="n"/>
      <c r="O201" s="5">
        <f>IF(G201="","",SUM(G201:N201))</f>
        <v/>
      </c>
      <c r="P201" s="4" t="n"/>
      <c r="Q201" s="6">
        <f>IF(OR(P201="",O201=""),"",P201-O201)</f>
        <v/>
      </c>
      <c r="R201" s="7">
        <f>IF(OR(P201="",P201=0,Q201=""),"",Q201/P201)</f>
        <v/>
      </c>
      <c r="S201" s="5">
        <f>IF(OR(Q201="",F201="",F201=0),"",Q201/F201)</f>
        <v/>
      </c>
      <c r="T201" s="8">
        <f>IF(D201="","",IF(E201="","On hand","Sold"))</f>
        <v/>
      </c>
      <c r="U201">
        <f>IF(T201="On hand",F201,0)</f>
        <v/>
      </c>
    </row>
  </sheetData>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6" customWidth="1" min="2" max="2"/>
    <col width="14" customWidth="1" min="3" max="3"/>
    <col width="10" customWidth="1" min="4" max="4"/>
  </cols>
  <sheetData>
    <row r="1">
      <c r="A1" s="9" t="inlineStr">
        <is>
          <t>Car flipping summary</t>
        </is>
      </c>
    </row>
    <row r="2">
      <c r="A2" s="10" t="inlineStr">
        <is>
          <t>Updates itself from the Flips sheet. Do not type into column B.</t>
        </is>
      </c>
    </row>
    <row r="4">
      <c r="A4" s="11" t="inlineStr">
        <is>
          <t>Cars on hand</t>
        </is>
      </c>
      <c r="B4" s="12">
        <f>COUNTIF(Flips!T:T,"On hand")</f>
        <v/>
      </c>
    </row>
    <row r="5">
      <c r="A5" s="11" t="inlineStr">
        <is>
          <t>Cars sold</t>
        </is>
      </c>
      <c r="B5" s="12">
        <f>COUNTIF(Flips!T:T,"Sold")</f>
        <v/>
      </c>
    </row>
    <row r="6">
      <c r="A6" s="11" t="inlineStr">
        <is>
          <t>Cash tied up in cars on hand</t>
        </is>
      </c>
      <c r="B6" s="13">
        <f>SUMIF(Flips!T:T,"On hand",Flips!O:O)</f>
        <v/>
      </c>
    </row>
    <row r="7">
      <c r="A7" s="11" t="inlineStr">
        <is>
          <t>Total real profit, sold cars</t>
        </is>
      </c>
      <c r="B7" s="14">
        <f>SUMIF(Flips!T:T,"Sold",Flips!Q:Q)</f>
        <v/>
      </c>
    </row>
    <row r="8">
      <c r="A8" s="11" t="inlineStr">
        <is>
          <t>Average profit per sold car</t>
        </is>
      </c>
      <c r="B8" s="14">
        <f>IFERROR(B7/B5,0)</f>
        <v/>
      </c>
    </row>
    <row r="9">
      <c r="A9" s="11" t="inlineStr">
        <is>
          <t>Average days held, sold cars</t>
        </is>
      </c>
      <c r="B9" s="12">
        <f>IFERROR(AVERAGEIF(Flips!T:T,"Sold",Flips!F:F),0)</f>
        <v/>
      </c>
    </row>
    <row r="10">
      <c r="A10" s="11" t="inlineStr">
        <is>
          <t>Average profit per day of capital</t>
        </is>
      </c>
      <c r="B10" s="14">
        <f>IFERROR(AVERAGEIF(Flips!T:T,"Sold",Flips!S:S),0)</f>
        <v/>
      </c>
    </row>
    <row r="11">
      <c r="A11" s="11" t="inlineStr">
        <is>
          <t>Oldest car on hand, days</t>
        </is>
      </c>
      <c r="B11" s="12">
        <f>MAX(Flips!U:U)</f>
        <v/>
      </c>
    </row>
    <row r="13">
      <c r="A13" s="15" t="inlineStr">
        <is>
          <t>Profit by source</t>
        </is>
      </c>
    </row>
    <row r="14">
      <c r="A14" s="16" t="inlineStr">
        <is>
          <t>Source</t>
        </is>
      </c>
      <c r="B14" s="16" t="inlineStr">
        <is>
          <t>Cars sold</t>
        </is>
      </c>
      <c r="C14" s="16" t="inlineStr">
        <is>
          <t>Real profit</t>
        </is>
      </c>
      <c r="D14" s="16" t="inlineStr">
        <is>
          <t>Avg days</t>
        </is>
      </c>
    </row>
    <row r="15">
      <c r="A15" t="inlineStr">
        <is>
          <t>Copart</t>
        </is>
      </c>
      <c r="B15">
        <f>COUNTIFS(Flips!C:C,A15,Flips!T:T,"Sold")</f>
        <v/>
      </c>
      <c r="C15" s="4">
        <f>SUMIFS(Flips!Q:Q,Flips!C:C,A15,Flips!T:T,"Sold")</f>
        <v/>
      </c>
      <c r="D15" s="3">
        <f>IFERROR(AVERAGEIFS(Flips!F:F,Flips!C:C,A15,Flips!T:T,"Sold"),0)</f>
        <v/>
      </c>
    </row>
    <row r="16">
      <c r="A16" t="inlineStr">
        <is>
          <t>IAAI</t>
        </is>
      </c>
      <c r="B16">
        <f>COUNTIFS(Flips!C:C,A16,Flips!T:T,"Sold")</f>
        <v/>
      </c>
      <c r="C16" s="4">
        <f>SUMIFS(Flips!Q:Q,Flips!C:C,A16,Flips!T:T,"Sold")</f>
        <v/>
      </c>
      <c r="D16" s="3">
        <f>IFERROR(AVERAGEIFS(Flips!F:F,Flips!C:C,A16,Flips!T:T,"Sold"),0)</f>
        <v/>
      </c>
    </row>
    <row r="17">
      <c r="A17" t="inlineStr">
        <is>
          <t>Manheim</t>
        </is>
      </c>
      <c r="B17">
        <f>COUNTIFS(Flips!C:C,A17,Flips!T:T,"Sold")</f>
        <v/>
      </c>
      <c r="C17" s="4">
        <f>SUMIFS(Flips!Q:Q,Flips!C:C,A17,Flips!T:T,"Sold")</f>
        <v/>
      </c>
      <c r="D17" s="3">
        <f>IFERROR(AVERAGEIFS(Flips!F:F,Flips!C:C,A17,Flips!T:T,"Sold"),0)</f>
        <v/>
      </c>
    </row>
    <row r="18">
      <c r="A18" t="inlineStr">
        <is>
          <t>Private</t>
        </is>
      </c>
      <c r="B18">
        <f>COUNTIFS(Flips!C:C,A18,Flips!T:T,"Sold")</f>
        <v/>
      </c>
      <c r="C18" s="4">
        <f>SUMIFS(Flips!Q:Q,Flips!C:C,A18,Flips!T:T,"Sold")</f>
        <v/>
      </c>
      <c r="D18" s="3">
        <f>IFERROR(AVERAGEIFS(Flips!F:F,Flips!C:C,A18,Flips!T:T,"Sold"),0)</f>
        <v/>
      </c>
    </row>
    <row r="19">
      <c r="A19" t="inlineStr">
        <is>
          <t>Other</t>
        </is>
      </c>
      <c r="B19">
        <f>COUNTIFS(Flips!C:C,A19,Flips!T:T,"Sold")</f>
        <v/>
      </c>
      <c r="C19" s="4">
        <f>SUMIFS(Flips!Q:Q,Flips!C:C,A19,Flips!T:T,"Sold")</f>
        <v/>
      </c>
      <c r="D19" s="3">
        <f>IFERROR(AVERAGEIFS(Flips!F:F,Flips!C:C,A19,Flips!T:T,"Sold"),0)</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96" customWidth="1" min="1" max="1"/>
  </cols>
  <sheetData>
    <row r="1">
      <c r="A1" s="17" t="inlineStr">
        <is>
          <t>Car flipping profit spreadsheet</t>
        </is>
      </c>
    </row>
    <row r="2">
      <c r="A2" s="18" t="inlineStr">
        <is>
          <t>Free, from deelary.com. Keep it, copy it, change it.</t>
        </is>
      </c>
    </row>
    <row r="3">
      <c r="A3" s="18" t="inlineStr"/>
    </row>
    <row r="4">
      <c r="A4" s="18" t="inlineStr">
        <is>
          <t>1. One row per car on the Flips sheet. Fill the white cells only.</t>
        </is>
      </c>
    </row>
    <row r="5">
      <c r="A5" s="18" t="inlineStr">
        <is>
          <t>2. Columns with a blue tint are formulas: Days held, Total cost, Real profit, Margin, Profit / day, Status.</t>
        </is>
      </c>
    </row>
    <row r="6">
      <c r="A6" s="18" t="inlineStr">
        <is>
          <t>3. Leave Sold empty while you still have the car. Days held then counts to today.</t>
        </is>
      </c>
    </row>
    <row r="7">
      <c r="A7" s="18" t="inlineStr">
        <is>
          <t>4. Put every receipt on the car it belongs to, the day you get it. The gap between headline and real profit is made of receipts entered late or never.</t>
        </is>
      </c>
    </row>
    <row r="8">
      <c r="A8" s="18" t="inlineStr">
        <is>
          <t>5. The Summary sheet totals itself. Profit by source tells you which lane actually pays.</t>
        </is>
      </c>
    </row>
    <row r="9">
      <c r="A9" s="18" t="inlineStr"/>
    </row>
    <row r="10">
      <c r="A10" s="18" t="inlineStr">
        <is>
          <t>Three example rows are filled in. Delete them when you add your own.</t>
        </is>
      </c>
    </row>
    <row r="11">
      <c r="A11" s="18" t="inlineStr"/>
    </row>
    <row r="12">
      <c r="A12" s="18" t="inlineStr">
        <is>
          <t>Google Sheets: File &gt; Import &gt; Upload this file. All formulas work unchanged.</t>
        </is>
      </c>
    </row>
    <row r="13">
      <c r="A13" s="18" t="inlineStr">
        <is>
          <t>Numbers: open the file directly. Numbers supports every formula used here.</t>
        </is>
      </c>
    </row>
    <row r="14">
      <c r="A14" s="18" t="inlineStr"/>
    </row>
    <row r="15">
      <c r="A15" s="18" t="inlineStr">
        <is>
          <t>When the spreadsheet stops being enough, the Deelary app does the same columns per car with the receipts photographed, the VIN scanned and the days counted for you. Free for two cars on iPhone and iPad. deelary.com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2026-10-13T06:58:42Z</dcterms:created>
  <dcterms:modified xmlns:dcterms="http://purl.org/dc/terms/" xmlns:xsi="http://www.w3.org/2001/XMLSchema-instance" xsi:type="dcterms:W3CDTF">2026-10-13T06:58:42Z</dcterms:modified>
</cp:coreProperties>
</file>